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030" windowHeight="8505" activeTab="1"/>
  </bookViews>
  <sheets>
    <sheet name="PageRank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<sst xmlns="http://schemas.openxmlformats.org/spreadsheetml/2006/main" count="12" uniqueCount="12">
  <si>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Incidensmatricen for en graf med 6 knuder. </t>
  </si>
  <si>
    <t>(i,j)</t>
  </si>
  <si>
    <t>Indgang (i,j)=1 hvis og hvis der er en kant fra knude i til knude j.</t>
  </si>
  <si>
    <t>udgrad</t>
  </si>
  <si>
    <t>Skridt</t>
  </si>
  <si>
    <r>
      <t>p</t>
    </r>
    <r>
      <rPr>
        <vertAlign val="subscript"/>
        <sz val="11"/>
        <color indexed="8"/>
        <rFont val="Calibri"/>
        <family val="2"/>
      </rPr>
      <t>i</t>
    </r>
    <r>
      <rPr>
        <vertAlign val="superscript"/>
        <sz val="11"/>
        <color indexed="8"/>
        <rFont val="Calibri"/>
        <family val="2"/>
      </rPr>
      <t>(s)</t>
    </r>
  </si>
  <si>
    <r>
      <t>p</t>
    </r>
    <r>
      <rPr>
        <vertAlign val="subscript"/>
        <sz val="11"/>
        <color indexed="8"/>
        <rFont val="Calibri"/>
        <family val="2"/>
      </rPr>
      <t>i</t>
    </r>
    <r>
      <rPr>
        <vertAlign val="superscript"/>
        <sz val="11"/>
        <color indexed="8"/>
        <rFont val="Calibri"/>
        <family val="2"/>
      </rPr>
      <t xml:space="preserve">(s) </t>
    </r>
    <r>
      <rPr>
        <sz val="11"/>
        <color theme="1"/>
        <rFont val="Calibri"/>
        <family val="2"/>
      </rPr>
      <t>/udgrad(i)</t>
    </r>
  </si>
  <si>
    <t>(j,i)</t>
  </si>
  <si>
    <t>indgrad</t>
  </si>
  <si>
    <t>Incidensmatrice</t>
  </si>
  <si>
    <t>Transponerede incidensmatrice</t>
  </si>
  <si>
    <t>Sandsynlighed for tilfældigt spring: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</si>
</sst>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"/>
    <numFmt numFmtId="165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0" xfId="0" applyNumberFormat="1" applyAlignment="1">
      <alignment/>
    </xf>
    <xf numFmtId="0" fontId="38" fillId="0" borderId="0" xfId="0" applyFont="1" applyAlignment="1">
      <alignment horizontal="center" wrapText="1" readingOrder="1"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 wrapText="1" readingOrder="1"/>
    </xf>
    <xf numFmtId="3" fontId="38" fillId="0" borderId="0" xfId="0" applyNumberFormat="1" applyFont="1" applyBorder="1" applyAlignment="1">
      <alignment horizontal="center" wrapText="1" readingOrder="1"/>
    </xf>
    <xf numFmtId="16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5"/>
  <sheetViews>
    <sheetView zoomScalePageLayoutView="0" workbookViewId="0" topLeftCell="A1">
      <selection activeCell="B11" sqref="B11"/>
    </sheetView>
  </sheetViews>
  <sheetFormatPr defaultColWidth="9.140625" defaultRowHeight="15"/>
  <cols>
    <col min="8" max="8" width="5.8515625" style="0" customWidth="1"/>
  </cols>
  <sheetData>
    <row r="1" spans="1:5" ht="15">
      <c r="A1" s="1" t="s">
        <v>11</v>
      </c>
      <c r="E1" s="18">
        <f>1/6</f>
        <v>0.16666666666666666</v>
      </c>
    </row>
    <row r="3" spans="2:14" ht="18.75">
      <c r="B3" s="19" t="s">
        <v>5</v>
      </c>
      <c r="C3" s="19"/>
      <c r="D3" s="19"/>
      <c r="E3" s="19"/>
      <c r="F3" s="19"/>
      <c r="G3" s="19"/>
      <c r="I3" s="19" t="s">
        <v>6</v>
      </c>
      <c r="J3" s="19"/>
      <c r="K3" s="19"/>
      <c r="L3" s="19"/>
      <c r="M3" s="19"/>
      <c r="N3" s="19"/>
    </row>
    <row r="4" spans="1:15" s="11" customFormat="1" ht="15">
      <c r="A4" s="8" t="s">
        <v>4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/>
      <c r="I4" s="2">
        <f aca="true" t="shared" si="0" ref="I4:N4">B4</f>
        <v>1</v>
      </c>
      <c r="J4" s="2">
        <f t="shared" si="0"/>
        <v>2</v>
      </c>
      <c r="K4" s="2">
        <f t="shared" si="0"/>
        <v>3</v>
      </c>
      <c r="L4" s="2">
        <f t="shared" si="0"/>
        <v>4</v>
      </c>
      <c r="M4" s="2">
        <f t="shared" si="0"/>
        <v>5</v>
      </c>
      <c r="N4" s="2">
        <f t="shared" si="0"/>
        <v>6</v>
      </c>
      <c r="O4"/>
    </row>
    <row r="5" spans="1:32" s="11" customFormat="1" ht="18.75">
      <c r="A5" s="4">
        <v>0</v>
      </c>
      <c r="B5" s="15">
        <v>1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/>
      <c r="I5" s="15">
        <f>B5/INDEX(Graf!$H$6:$H$11,PageRank!B$4)</f>
        <v>1</v>
      </c>
      <c r="J5" s="15">
        <f>C5/INDEX(Graf!$H$6:$H$11,PageRank!C$4)</f>
        <v>0</v>
      </c>
      <c r="K5" s="15">
        <f>D5/INDEX(Graf!$H$6:$H$11,PageRank!D$4)</f>
        <v>0</v>
      </c>
      <c r="L5" s="15">
        <f>E5/INDEX(Graf!$H$6:$H$11,PageRank!E$4)</f>
        <v>0</v>
      </c>
      <c r="M5" s="15">
        <f>F5/INDEX(Graf!$H$6:$H$11,PageRank!F$4)</f>
        <v>0</v>
      </c>
      <c r="N5" s="15">
        <f>G5/INDEX(Graf!$H$6:$H$11,PageRank!G$4)</f>
        <v>0</v>
      </c>
      <c r="O5"/>
      <c r="P5" s="12"/>
      <c r="Q5" s="13"/>
      <c r="R5" s="12"/>
      <c r="S5" s="12"/>
      <c r="T5" s="12"/>
      <c r="U5" s="12"/>
      <c r="V5" s="12"/>
      <c r="X5" s="14"/>
      <c r="Y5" s="14"/>
      <c r="Z5" s="14"/>
      <c r="AA5" s="14"/>
      <c r="AB5" s="14"/>
      <c r="AC5" s="14"/>
      <c r="AD5" s="14"/>
      <c r="AE5" s="14"/>
      <c r="AF5" s="14"/>
    </row>
    <row r="6" spans="1:32" ht="18.75">
      <c r="A6" s="4">
        <f>A5+1</f>
        <v>1</v>
      </c>
      <c r="B6" s="15">
        <f ca="1">(1-$E$1)*SUMIF(OFFSET(Graf!$K$5:$P$5,B$4,0),"=1",$I5:$N5)+$E$1*(1/6)</f>
        <v>0.027777777777777776</v>
      </c>
      <c r="C6" s="15">
        <f ca="1">(1-$E$1)*SUMIF(OFFSET(Graf!$K$5:$P$5,C$4,0),"=1",$I5:$N5)+$E$1*(1/6)</f>
        <v>0.8611111111111112</v>
      </c>
      <c r="D6" s="15">
        <f ca="1">(1-$E$1)*SUMIF(OFFSET(Graf!$K$5:$P$5,D$4,0),"=1",$I5:$N5)+$E$1*(1/6)</f>
        <v>0.027777777777777776</v>
      </c>
      <c r="E6" s="15">
        <f ca="1">(1-$E$1)*SUMIF(OFFSET(Graf!$K$5:$P$5,E$4,0),"=1",$I5:$N5)+$E$1*(1/6)</f>
        <v>0.027777777777777776</v>
      </c>
      <c r="F6" s="15">
        <f ca="1">(1-$E$1)*SUMIF(OFFSET(Graf!$K$5:$P$5,F$4,0),"=1",$I5:$N5)+$E$1*(1/6)</f>
        <v>0.027777777777777776</v>
      </c>
      <c r="G6" s="15">
        <f ca="1">(1-$E$1)*SUMIF(OFFSET(Graf!$K$5:$P$5,G$4,0),"=1",$I5:$N5)+$E$1*(1/6)</f>
        <v>0.027777777777777776</v>
      </c>
      <c r="H6" s="15"/>
      <c r="I6" s="15">
        <f>B6/INDEX(Graf!$H$6:$H$11,PageRank!B$4,0)</f>
        <v>0.027777777777777776</v>
      </c>
      <c r="J6" s="15">
        <f>C6/INDEX(Graf!$H$6:$H$11,PageRank!C$4,0)</f>
        <v>0.8611111111111112</v>
      </c>
      <c r="K6" s="15">
        <f>D6/INDEX(Graf!$H$6:$H$11,PageRank!D$4,0)</f>
        <v>0.013888888888888888</v>
      </c>
      <c r="L6" s="15">
        <f>E6/INDEX(Graf!$H$6:$H$11,PageRank!E$4,0)</f>
        <v>0.013888888888888888</v>
      </c>
      <c r="M6" s="15">
        <f>F6/INDEX(Graf!$H$6:$H$11,PageRank!F$4,0)</f>
        <v>0.013888888888888888</v>
      </c>
      <c r="N6" s="15">
        <f>G6/INDEX(Graf!$H$6:$H$11,PageRank!G$4,0)</f>
        <v>0.027777777777777776</v>
      </c>
      <c r="P6" s="10"/>
      <c r="Q6" s="10"/>
      <c r="R6" s="10"/>
      <c r="S6" s="10"/>
      <c r="T6" s="10"/>
      <c r="U6" s="10"/>
      <c r="V6" s="10"/>
      <c r="X6" s="9"/>
      <c r="Y6" s="9"/>
      <c r="Z6" s="9"/>
      <c r="AA6" s="9"/>
      <c r="AB6" s="9"/>
      <c r="AC6" s="9"/>
      <c r="AD6" s="9"/>
      <c r="AE6" s="9"/>
      <c r="AF6" s="9"/>
    </row>
    <row r="7" spans="1:32" ht="18.75">
      <c r="A7" s="4">
        <f aca="true" t="shared" si="1" ref="A7:A70">A6+1</f>
        <v>2</v>
      </c>
      <c r="B7" s="15">
        <f ca="1">(1-$E$1)*SUMIF(OFFSET(Graf!$K$5:$P$5,B$4,0),"=1",$I6:$N6)+$E$1*(1/6)</f>
        <v>0.039351851851851846</v>
      </c>
      <c r="C7" s="15">
        <f ca="1">(1-$E$1)*SUMIF(OFFSET(Graf!$K$5:$P$5,C$4,0),"=1",$I6:$N6)+$E$1*(1/6)</f>
        <v>0.1087962962962963</v>
      </c>
      <c r="D7" s="15">
        <f ca="1">(1-$E$1)*SUMIF(OFFSET(Graf!$K$5:$P$5,D$4,0),"=1",$I6:$N6)+$E$1*(1/6)</f>
        <v>0.027777777777777776</v>
      </c>
      <c r="E7" s="15">
        <f ca="1">(1-$E$1)*SUMIF(OFFSET(Graf!$K$5:$P$5,E$4,0),"=1",$I6:$N6)+$E$1*(1/6)</f>
        <v>0.7453703703703705</v>
      </c>
      <c r="F7" s="15">
        <f ca="1">(1-$E$1)*SUMIF(OFFSET(Graf!$K$5:$P$5,F$4,0),"=1",$I6:$N6)+$E$1*(1/6)</f>
        <v>0.039351851851851846</v>
      </c>
      <c r="G7" s="15">
        <f ca="1">(1-$E$1)*SUMIF(OFFSET(Graf!$K$5:$P$5,G$4,0),"=1",$I6:$N6)+$E$1*(1/6)</f>
        <v>0.039351851851851846</v>
      </c>
      <c r="H7" s="15"/>
      <c r="I7" s="15">
        <f>B7/INDEX(Graf!$H$6:$H$11,PageRank!B$4,0)</f>
        <v>0.039351851851851846</v>
      </c>
      <c r="J7" s="15">
        <f>C7/INDEX(Graf!$H$6:$H$11,PageRank!C$4,0)</f>
        <v>0.1087962962962963</v>
      </c>
      <c r="K7" s="15">
        <f>D7/INDEX(Graf!$H$6:$H$11,PageRank!D$4,0)</f>
        <v>0.013888888888888888</v>
      </c>
      <c r="L7" s="15">
        <f>E7/INDEX(Graf!$H$6:$H$11,PageRank!E$4,0)</f>
        <v>0.37268518518518523</v>
      </c>
      <c r="M7" s="15">
        <f>F7/INDEX(Graf!$H$6:$H$11,PageRank!F$4,0)</f>
        <v>0.019675925925925923</v>
      </c>
      <c r="N7" s="15">
        <f>G7/INDEX(Graf!$H$6:$H$11,PageRank!G$4,0)</f>
        <v>0.039351851851851846</v>
      </c>
      <c r="P7" s="10"/>
      <c r="Q7" s="10"/>
      <c r="R7" s="10"/>
      <c r="S7" s="10"/>
      <c r="T7" s="10"/>
      <c r="U7" s="10"/>
      <c r="V7" s="10"/>
      <c r="X7" s="9"/>
      <c r="Y7" s="9"/>
      <c r="Z7" s="9"/>
      <c r="AA7" s="9"/>
      <c r="AB7" s="9"/>
      <c r="AC7" s="9"/>
      <c r="AD7" s="9"/>
      <c r="AE7" s="9"/>
      <c r="AF7" s="9"/>
    </row>
    <row r="8" spans="1:32" ht="18.75">
      <c r="A8" s="4">
        <f t="shared" si="1"/>
        <v>3</v>
      </c>
      <c r="B8" s="15">
        <f ca="1">(1-$E$1)*SUMIF(OFFSET(Graf!$K$5:$P$5,B$4,0),"=1",$I7:$N7)+$E$1*(1/6)</f>
        <v>0.039351851851851846</v>
      </c>
      <c r="C8" s="15">
        <f ca="1">(1-$E$1)*SUMIF(OFFSET(Graf!$K$5:$P$5,C$4,0),"=1",$I7:$N7)+$E$1*(1/6)</f>
        <v>0.43190586419753096</v>
      </c>
      <c r="D8" s="15">
        <f ca="1">(1-$E$1)*SUMIF(OFFSET(Graf!$K$5:$P$5,D$4,0),"=1",$I7:$N7)+$E$1*(1/6)</f>
        <v>0.027777777777777776</v>
      </c>
      <c r="E8" s="15">
        <f ca="1">(1-$E$1)*SUMIF(OFFSET(Graf!$K$5:$P$5,E$4,0),"=1",$I7:$N7)+$E$1*(1/6)</f>
        <v>0.11844135802469136</v>
      </c>
      <c r="F8" s="15">
        <f ca="1">(1-$E$1)*SUMIF(OFFSET(Graf!$K$5:$P$5,F$4,0),"=1",$I7:$N7)+$E$1*(1/6)</f>
        <v>0.33834876543209885</v>
      </c>
      <c r="G8" s="15">
        <f ca="1">(1-$E$1)*SUMIF(OFFSET(Graf!$K$5:$P$5,G$4,0),"=1",$I7:$N7)+$E$1*(1/6)</f>
        <v>0.044174382716049385</v>
      </c>
      <c r="H8" s="15"/>
      <c r="I8" s="15">
        <f>B8/INDEX(Graf!$H$6:$H$11,PageRank!B$4,0)</f>
        <v>0.039351851851851846</v>
      </c>
      <c r="J8" s="15">
        <f>C8/INDEX(Graf!$H$6:$H$11,PageRank!C$4,0)</f>
        <v>0.43190586419753096</v>
      </c>
      <c r="K8" s="15">
        <f>D8/INDEX(Graf!$H$6:$H$11,PageRank!D$4,0)</f>
        <v>0.013888888888888888</v>
      </c>
      <c r="L8" s="15">
        <f>E8/INDEX(Graf!$H$6:$H$11,PageRank!E$4,0)</f>
        <v>0.05922067901234568</v>
      </c>
      <c r="M8" s="15">
        <f>F8/INDEX(Graf!$H$6:$H$11,PageRank!F$4,0)</f>
        <v>0.16917438271604943</v>
      </c>
      <c r="N8" s="15">
        <f>G8/INDEX(Graf!$H$6:$H$11,PageRank!G$4,0)</f>
        <v>0.044174382716049385</v>
      </c>
      <c r="P8" s="10"/>
      <c r="Q8" s="10"/>
      <c r="R8" s="10"/>
      <c r="S8" s="10"/>
      <c r="T8" s="10"/>
      <c r="U8" s="10"/>
      <c r="V8" s="10"/>
      <c r="X8" s="9"/>
      <c r="Y8" s="9"/>
      <c r="Z8" s="9"/>
      <c r="AA8" s="9"/>
      <c r="AB8" s="9"/>
      <c r="AC8" s="9"/>
      <c r="AD8" s="9"/>
      <c r="AE8" s="9"/>
      <c r="AF8" s="9"/>
    </row>
    <row r="9" spans="1:32" ht="18.75">
      <c r="A9" s="4">
        <f t="shared" si="1"/>
        <v>4</v>
      </c>
      <c r="B9" s="15">
        <f ca="1">(1-$E$1)*SUMIF(OFFSET(Graf!$K$5:$P$5,B$4,0),"=1",$I8:$N8)+$E$1*(1/6)</f>
        <v>0.039351851851851846</v>
      </c>
      <c r="C9" s="15">
        <f ca="1">(1-$E$1)*SUMIF(OFFSET(Graf!$K$5:$P$5,C$4,0),"=1",$I8:$N8)+$E$1*(1/6)</f>
        <v>0.29928626543209885</v>
      </c>
      <c r="D9" s="15">
        <f ca="1">(1-$E$1)*SUMIF(OFFSET(Graf!$K$5:$P$5,D$4,0),"=1",$I8:$N8)+$E$1*(1/6)</f>
        <v>0.027777777777777776</v>
      </c>
      <c r="E9" s="15">
        <f ca="1">(1-$E$1)*SUMIF(OFFSET(Graf!$K$5:$P$5,E$4,0),"=1",$I8:$N8)+$E$1*(1/6)</f>
        <v>0.38769933127572026</v>
      </c>
      <c r="F9" s="15">
        <f ca="1">(1-$E$1)*SUMIF(OFFSET(Graf!$K$5:$P$5,F$4,0),"=1",$I8:$N8)+$E$1*(1/6)</f>
        <v>0.07712834362139917</v>
      </c>
      <c r="G9" s="15">
        <f ca="1">(1-$E$1)*SUMIF(OFFSET(Graf!$K$5:$P$5,G$4,0),"=1",$I8:$N8)+$E$1*(1/6)</f>
        <v>0.16875643004115232</v>
      </c>
      <c r="H9" s="15"/>
      <c r="I9" s="15">
        <f>B9/INDEX(Graf!$H$6:$H$11,PageRank!B$4,0)</f>
        <v>0.039351851851851846</v>
      </c>
      <c r="J9" s="15">
        <f>C9/INDEX(Graf!$H$6:$H$11,PageRank!C$4,0)</f>
        <v>0.29928626543209885</v>
      </c>
      <c r="K9" s="15">
        <f>D9/INDEX(Graf!$H$6:$H$11,PageRank!D$4,0)</f>
        <v>0.013888888888888888</v>
      </c>
      <c r="L9" s="15">
        <f>E9/INDEX(Graf!$H$6:$H$11,PageRank!E$4,0)</f>
        <v>0.19384966563786013</v>
      </c>
      <c r="M9" s="15">
        <f>F9/INDEX(Graf!$H$6:$H$11,PageRank!F$4,0)</f>
        <v>0.038564171810699585</v>
      </c>
      <c r="N9" s="15">
        <f>G9/INDEX(Graf!$H$6:$H$11,PageRank!G$4,0)</f>
        <v>0.16875643004115232</v>
      </c>
      <c r="P9" s="10"/>
      <c r="Q9" s="10"/>
      <c r="R9" s="10"/>
      <c r="S9" s="10"/>
      <c r="T9" s="10"/>
      <c r="U9" s="10"/>
      <c r="V9" s="10"/>
      <c r="X9" s="9"/>
      <c r="Y9" s="9"/>
      <c r="Z9" s="9"/>
      <c r="AA9" s="9"/>
      <c r="AB9" s="9"/>
      <c r="AC9" s="9"/>
      <c r="AD9" s="9"/>
      <c r="AE9" s="9"/>
      <c r="AF9" s="9"/>
    </row>
    <row r="10" spans="1:32" ht="18.75">
      <c r="A10" s="4">
        <f t="shared" si="1"/>
        <v>5</v>
      </c>
      <c r="B10" s="15">
        <f ca="1">(1-$E$1)*SUMIF(OFFSET(Graf!$K$5:$P$5,B$4,0),"=1",$I9:$N9)+$E$1*(1/6)</f>
        <v>0.039351851851851846</v>
      </c>
      <c r="C10" s="15">
        <f ca="1">(1-$E$1)*SUMIF(OFFSET(Graf!$K$5:$P$5,C$4,0),"=1",$I9:$N9)+$E$1*(1/6)</f>
        <v>0.40645361796982177</v>
      </c>
      <c r="D10" s="15">
        <f ca="1">(1-$E$1)*SUMIF(OFFSET(Graf!$K$5:$P$5,D$4,0),"=1",$I9:$N9)+$E$1*(1/6)</f>
        <v>0.027777777777777776</v>
      </c>
      <c r="E10" s="15">
        <f ca="1">(1-$E$1)*SUMIF(OFFSET(Graf!$K$5:$P$5,E$4,0),"=1",$I9:$N9)+$E$1*(1/6)</f>
        <v>0.2771829989711935</v>
      </c>
      <c r="F10" s="15">
        <f ca="1">(1-$E$1)*SUMIF(OFFSET(Graf!$K$5:$P$5,F$4,0),"=1",$I9:$N9)+$E$1*(1/6)</f>
        <v>0.1893191658093279</v>
      </c>
      <c r="G10" s="15">
        <f ca="1">(1-$E$1)*SUMIF(OFFSET(Graf!$K$5:$P$5,G$4,0),"=1",$I9:$N9)+$E$1*(1/6)</f>
        <v>0.05991458762002743</v>
      </c>
      <c r="H10" s="15"/>
      <c r="I10" s="15">
        <f>B10/INDEX(Graf!$H$6:$H$11,PageRank!B$4,0)</f>
        <v>0.039351851851851846</v>
      </c>
      <c r="J10" s="15">
        <f>C10/INDEX(Graf!$H$6:$H$11,PageRank!C$4,0)</f>
        <v>0.40645361796982177</v>
      </c>
      <c r="K10" s="15">
        <f>D10/INDEX(Graf!$H$6:$H$11,PageRank!D$4,0)</f>
        <v>0.013888888888888888</v>
      </c>
      <c r="L10" s="15">
        <f>E10/INDEX(Graf!$H$6:$H$11,PageRank!E$4,0)</f>
        <v>0.13859149948559674</v>
      </c>
      <c r="M10" s="15">
        <f>F10/INDEX(Graf!$H$6:$H$11,PageRank!F$4,0)</f>
        <v>0.09465958290466395</v>
      </c>
      <c r="N10" s="15">
        <f>G10/INDEX(Graf!$H$6:$H$11,PageRank!G$4,0)</f>
        <v>0.05991458762002743</v>
      </c>
      <c r="P10" s="10"/>
      <c r="Q10" s="10"/>
      <c r="R10" s="10"/>
      <c r="S10" s="10"/>
      <c r="T10" s="10"/>
      <c r="U10" s="10"/>
      <c r="V10" s="10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8.75">
      <c r="A11" s="4">
        <f t="shared" si="1"/>
        <v>6</v>
      </c>
      <c r="B11" s="15">
        <f ca="1">(1-$E$1)*SUMIF(OFFSET(Graf!$K$5:$P$5,B$4,0),"=1",$I10:$N10)+$E$1*(1/6)</f>
        <v>0.039351851851851846</v>
      </c>
      <c r="C11" s="15">
        <f ca="1">(1-$E$1)*SUMIF(OFFSET(Graf!$K$5:$P$5,C$4,0),"=1",$I10:$N10)+$E$1*(1/6)</f>
        <v>0.3164497867369685</v>
      </c>
      <c r="D11" s="15">
        <f ca="1">(1-$E$1)*SUMIF(OFFSET(Graf!$K$5:$P$5,D$4,0),"=1",$I10:$N10)+$E$1*(1/6)</f>
        <v>0.027777777777777776</v>
      </c>
      <c r="E11" s="15">
        <f ca="1">(1-$E$1)*SUMIF(OFFSET(Graf!$K$5:$P$5,E$4,0),"=1",$I10:$N10)+$E$1*(1/6)</f>
        <v>0.3664891260859626</v>
      </c>
      <c r="F11" s="15">
        <f ca="1">(1-$E$1)*SUMIF(OFFSET(Graf!$K$5:$P$5,F$4,0),"=1",$I10:$N10)+$E$1*(1/6)</f>
        <v>0.14327069401577508</v>
      </c>
      <c r="G11" s="15">
        <f ca="1">(1-$E$1)*SUMIF(OFFSET(Graf!$K$5:$P$5,G$4,0),"=1",$I10:$N10)+$E$1*(1/6)</f>
        <v>0.1066607635316644</v>
      </c>
      <c r="H11" s="15"/>
      <c r="I11" s="15">
        <f>B11/INDEX(Graf!$H$6:$H$11,PageRank!B$4,0)</f>
        <v>0.039351851851851846</v>
      </c>
      <c r="J11" s="15">
        <f>C11/INDEX(Graf!$H$6:$H$11,PageRank!C$4,0)</f>
        <v>0.3164497867369685</v>
      </c>
      <c r="K11" s="15">
        <f>D11/INDEX(Graf!$H$6:$H$11,PageRank!D$4,0)</f>
        <v>0.013888888888888888</v>
      </c>
      <c r="L11" s="15">
        <f>E11/INDEX(Graf!$H$6:$H$11,PageRank!E$4,0)</f>
        <v>0.1832445630429813</v>
      </c>
      <c r="M11" s="15">
        <f>F11/INDEX(Graf!$H$6:$H$11,PageRank!F$4,0)</f>
        <v>0.07163534700788754</v>
      </c>
      <c r="N11" s="15">
        <f>G11/INDEX(Graf!$H$6:$H$11,PageRank!G$4,0)</f>
        <v>0.1066607635316644</v>
      </c>
      <c r="P11" s="10"/>
      <c r="Q11" s="10"/>
      <c r="R11" s="10"/>
      <c r="S11" s="10"/>
      <c r="T11" s="10"/>
      <c r="U11" s="10"/>
      <c r="V11" s="10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8.75">
      <c r="A12" s="4">
        <f t="shared" si="1"/>
        <v>7</v>
      </c>
      <c r="B12" s="15">
        <f ca="1">(1-$E$1)*SUMIF(OFFSET(Graf!$K$5:$P$5,B$4,0),"=1",$I11:$N11)+$E$1*(1/6)</f>
        <v>0.039351851851851846</v>
      </c>
      <c r="C12" s="15">
        <f ca="1">(1-$E$1)*SUMIF(OFFSET(Graf!$K$5:$P$5,C$4,0),"=1",$I11:$N11)+$E$1*(1/6)</f>
        <v>0.3734289563805061</v>
      </c>
      <c r="D12" s="15">
        <f ca="1">(1-$E$1)*SUMIF(OFFSET(Graf!$K$5:$P$5,D$4,0),"=1",$I11:$N11)+$E$1*(1/6)</f>
        <v>0.027777777777777776</v>
      </c>
      <c r="E12" s="15">
        <f ca="1">(1-$E$1)*SUMIF(OFFSET(Graf!$K$5:$P$5,E$4,0),"=1",$I11:$N11)+$E$1*(1/6)</f>
        <v>0.2914859333919182</v>
      </c>
      <c r="F12" s="15">
        <f ca="1">(1-$E$1)*SUMIF(OFFSET(Graf!$K$5:$P$5,F$4,0),"=1",$I11:$N11)+$E$1*(1/6)</f>
        <v>0.18048158031359557</v>
      </c>
      <c r="G12" s="15">
        <f ca="1">(1-$E$1)*SUMIF(OFFSET(Graf!$K$5:$P$5,G$4,0),"=1",$I11:$N11)+$E$1*(1/6)</f>
        <v>0.08747390028435073</v>
      </c>
      <c r="H12" s="15"/>
      <c r="I12" s="15">
        <f>B12/INDEX(Graf!$H$6:$H$11,PageRank!B$4,0)</f>
        <v>0.039351851851851846</v>
      </c>
      <c r="J12" s="15">
        <f>C12/INDEX(Graf!$H$6:$H$11,PageRank!C$4,0)</f>
        <v>0.3734289563805061</v>
      </c>
      <c r="K12" s="15">
        <f>D12/INDEX(Graf!$H$6:$H$11,PageRank!D$4,0)</f>
        <v>0.013888888888888888</v>
      </c>
      <c r="L12" s="15">
        <f>E12/INDEX(Graf!$H$6:$H$11,PageRank!E$4,0)</f>
        <v>0.1457429666959591</v>
      </c>
      <c r="M12" s="15">
        <f>F12/INDEX(Graf!$H$6:$H$11,PageRank!F$4,0)</f>
        <v>0.09024079015679778</v>
      </c>
      <c r="N12" s="15">
        <f>G12/INDEX(Graf!$H$6:$H$11,PageRank!G$4,0)</f>
        <v>0.08747390028435073</v>
      </c>
      <c r="P12" s="10"/>
      <c r="Q12" s="10"/>
      <c r="R12" s="10"/>
      <c r="S12" s="10"/>
      <c r="T12" s="10"/>
      <c r="U12" s="10"/>
      <c r="V12" s="10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8.75">
      <c r="A13" s="4">
        <f t="shared" si="1"/>
        <v>8</v>
      </c>
      <c r="B13" s="15">
        <f ca="1">(1-$E$1)*SUMIF(OFFSET(Graf!$K$5:$P$5,B$4,0),"=1",$I12:$N12)+$E$1*(1/6)</f>
        <v>0.039351851851851846</v>
      </c>
      <c r="C13" s="15">
        <f ca="1">(1-$E$1)*SUMIF(OFFSET(Graf!$K$5:$P$5,C$4,0),"=1",$I12:$N12)+$E$1*(1/6)</f>
        <v>0.3416931093426514</v>
      </c>
      <c r="D13" s="15">
        <f ca="1">(1-$E$1)*SUMIF(OFFSET(Graf!$K$5:$P$5,D$4,0),"=1",$I12:$N12)+$E$1*(1/6)</f>
        <v>0.027777777777777776</v>
      </c>
      <c r="E13" s="15">
        <f ca="1">(1-$E$1)*SUMIF(OFFSET(Graf!$K$5:$P$5,E$4,0),"=1",$I12:$N12)+$E$1*(1/6)</f>
        <v>0.3389685747615329</v>
      </c>
      <c r="F13" s="15">
        <f ca="1">(1-$E$1)*SUMIF(OFFSET(Graf!$K$5:$P$5,F$4,0),"=1",$I12:$N12)+$E$1*(1/6)</f>
        <v>0.14923025002441037</v>
      </c>
      <c r="G13" s="15">
        <f ca="1">(1-$E$1)*SUMIF(OFFSET(Graf!$K$5:$P$5,G$4,0),"=1",$I12:$N12)+$E$1*(1/6)</f>
        <v>0.10297843624177594</v>
      </c>
      <c r="H13" s="15"/>
      <c r="I13" s="15">
        <f>B13/INDEX(Graf!$H$6:$H$11,PageRank!B$4,0)</f>
        <v>0.039351851851851846</v>
      </c>
      <c r="J13" s="15">
        <f>C13/INDEX(Graf!$H$6:$H$11,PageRank!C$4,0)</f>
        <v>0.3416931093426514</v>
      </c>
      <c r="K13" s="15">
        <f>D13/INDEX(Graf!$H$6:$H$11,PageRank!D$4,0)</f>
        <v>0.013888888888888888</v>
      </c>
      <c r="L13" s="15">
        <f>E13/INDEX(Graf!$H$6:$H$11,PageRank!E$4,0)</f>
        <v>0.16948428738076646</v>
      </c>
      <c r="M13" s="15">
        <f>F13/INDEX(Graf!$H$6:$H$11,PageRank!F$4,0)</f>
        <v>0.07461512501220519</v>
      </c>
      <c r="N13" s="15">
        <f>G13/INDEX(Graf!$H$6:$H$11,PageRank!G$4,0)</f>
        <v>0.10297843624177594</v>
      </c>
      <c r="P13" s="10"/>
      <c r="Q13" s="10"/>
      <c r="R13" s="10"/>
      <c r="S13" s="10"/>
      <c r="T13" s="10"/>
      <c r="U13" s="10"/>
      <c r="V13" s="10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8.75">
      <c r="A14" s="4">
        <f t="shared" si="1"/>
        <v>9</v>
      </c>
      <c r="B14" s="15">
        <f ca="1">(1-$E$1)*SUMIF(OFFSET(Graf!$K$5:$P$5,B$4,0),"=1",$I13:$N13)+$E$1*(1/6)</f>
        <v>0.039351851851851846</v>
      </c>
      <c r="C14" s="15">
        <f ca="1">(1-$E$1)*SUMIF(OFFSET(Graf!$K$5:$P$5,C$4,0),"=1",$I13:$N13)+$E$1*(1/6)</f>
        <v>0.3613766022573514</v>
      </c>
      <c r="D14" s="15">
        <f ca="1">(1-$E$1)*SUMIF(OFFSET(Graf!$K$5:$P$5,D$4,0),"=1",$I13:$N13)+$E$1*(1/6)</f>
        <v>0.027777777777777776</v>
      </c>
      <c r="E14" s="15">
        <f ca="1">(1-$E$1)*SUMIF(OFFSET(Graf!$K$5:$P$5,E$4,0),"=1",$I13:$N13)+$E$1*(1/6)</f>
        <v>0.31252203556332064</v>
      </c>
      <c r="F14" s="15">
        <f ca="1">(1-$E$1)*SUMIF(OFFSET(Graf!$K$5:$P$5,F$4,0),"=1",$I13:$N13)+$E$1*(1/6)</f>
        <v>0.1690146839284165</v>
      </c>
      <c r="G14" s="15">
        <f ca="1">(1-$E$1)*SUMIF(OFFSET(Graf!$K$5:$P$5,G$4,0),"=1",$I13:$N13)+$E$1*(1/6)</f>
        <v>0.08995704862128209</v>
      </c>
      <c r="H14" s="15"/>
      <c r="I14" s="15">
        <f>B14/INDEX(Graf!$H$6:$H$11,PageRank!B$4,0)</f>
        <v>0.039351851851851846</v>
      </c>
      <c r="J14" s="15">
        <f>C14/INDEX(Graf!$H$6:$H$11,PageRank!C$4,0)</f>
        <v>0.3613766022573514</v>
      </c>
      <c r="K14" s="15">
        <f>D14/INDEX(Graf!$H$6:$H$11,PageRank!D$4,0)</f>
        <v>0.013888888888888888</v>
      </c>
      <c r="L14" s="15">
        <f>E14/INDEX(Graf!$H$6:$H$11,PageRank!E$4,0)</f>
        <v>0.15626101778166032</v>
      </c>
      <c r="M14" s="15">
        <f>F14/INDEX(Graf!$H$6:$H$11,PageRank!F$4,0)</f>
        <v>0.08450734196420825</v>
      </c>
      <c r="N14" s="15">
        <f>G14/INDEX(Graf!$H$6:$H$11,PageRank!G$4,0)</f>
        <v>0.08995704862128209</v>
      </c>
      <c r="P14" s="10"/>
      <c r="Q14" s="10"/>
      <c r="R14" s="10"/>
      <c r="S14" s="10"/>
      <c r="T14" s="10"/>
      <c r="U14" s="10"/>
      <c r="V14" s="10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8.75">
      <c r="A15" s="4">
        <f t="shared" si="1"/>
        <v>10</v>
      </c>
      <c r="B15" s="15">
        <f ca="1">(1-$E$1)*SUMIF(OFFSET(Graf!$K$5:$P$5,B$4,0),"=1",$I14:$N14)+$E$1*(1/6)</f>
        <v>0.039351851851851846</v>
      </c>
      <c r="C15" s="15">
        <f ca="1">(1-$E$1)*SUMIF(OFFSET(Graf!$K$5:$P$5,C$4,0),"=1",$I14:$N14)+$E$1*(1/6)</f>
        <v>0.34774956870102064</v>
      </c>
      <c r="D15" s="15">
        <f ca="1">(1-$E$1)*SUMIF(OFFSET(Graf!$K$5:$P$5,D$4,0),"=1",$I14:$N14)+$E$1*(1/6)</f>
        <v>0.027777777777777776</v>
      </c>
      <c r="E15" s="15">
        <f ca="1">(1-$E$1)*SUMIF(OFFSET(Graf!$K$5:$P$5,E$4,0),"=1",$I14:$N14)+$E$1*(1/6)</f>
        <v>0.3289249463255706</v>
      </c>
      <c r="F15" s="15">
        <f ca="1">(1-$E$1)*SUMIF(OFFSET(Graf!$K$5:$P$5,F$4,0),"=1",$I14:$N14)+$E$1*(1/6)</f>
        <v>0.15799529259582806</v>
      </c>
      <c r="G15" s="15">
        <f ca="1">(1-$E$1)*SUMIF(OFFSET(Graf!$K$5:$P$5,G$4,0),"=1",$I14:$N14)+$E$1*(1/6)</f>
        <v>0.09820056274795133</v>
      </c>
      <c r="H15" s="15"/>
      <c r="I15" s="15">
        <f>B15/INDEX(Graf!$H$6:$H$11,PageRank!B$4,0)</f>
        <v>0.039351851851851846</v>
      </c>
      <c r="J15" s="15">
        <f>C15/INDEX(Graf!$H$6:$H$11,PageRank!C$4,0)</f>
        <v>0.34774956870102064</v>
      </c>
      <c r="K15" s="15">
        <f>D15/INDEX(Graf!$H$6:$H$11,PageRank!D$4,0)</f>
        <v>0.013888888888888888</v>
      </c>
      <c r="L15" s="15">
        <f>E15/INDEX(Graf!$H$6:$H$11,PageRank!E$4,0)</f>
        <v>0.1644624731627853</v>
      </c>
      <c r="M15" s="15">
        <f>F15/INDEX(Graf!$H$6:$H$11,PageRank!F$4,0)</f>
        <v>0.07899764629791403</v>
      </c>
      <c r="N15" s="15">
        <f>G15/INDEX(Graf!$H$6:$H$11,PageRank!G$4,0)</f>
        <v>0.09820056274795133</v>
      </c>
      <c r="P15" s="10"/>
      <c r="Q15" s="10"/>
      <c r="R15" s="10"/>
      <c r="S15" s="10"/>
      <c r="T15" s="10"/>
      <c r="U15" s="10"/>
      <c r="V15" s="10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8.75">
      <c r="A16" s="4">
        <f t="shared" si="1"/>
        <v>11</v>
      </c>
      <c r="B16" s="15">
        <f ca="1">(1-$E$1)*SUMIF(OFFSET(Graf!$K$5:$P$5,B$4,0),"=1",$I15:$N15)+$E$1*(1/6)</f>
        <v>0.039351851851851846</v>
      </c>
      <c r="C16" s="15">
        <f ca="1">(1-$E$1)*SUMIF(OFFSET(Graf!$K$5:$P$5,C$4,0),"=1",$I15:$N15)+$E$1*(1/6)</f>
        <v>0.3568622969022706</v>
      </c>
      <c r="D16" s="15">
        <f ca="1">(1-$E$1)*SUMIF(OFFSET(Graf!$K$5:$P$5,D$4,0),"=1",$I15:$N15)+$E$1*(1/6)</f>
        <v>0.027777777777777776</v>
      </c>
      <c r="E16" s="15">
        <f ca="1">(1-$E$1)*SUMIF(OFFSET(Graf!$K$5:$P$5,E$4,0),"=1",$I15:$N15)+$E$1*(1/6)</f>
        <v>0.31756908502862835</v>
      </c>
      <c r="F16" s="15">
        <f ca="1">(1-$E$1)*SUMIF(OFFSET(Graf!$K$5:$P$5,F$4,0),"=1",$I15:$N15)+$E$1*(1/6)</f>
        <v>0.16482983874676554</v>
      </c>
      <c r="G16" s="15">
        <f ca="1">(1-$E$1)*SUMIF(OFFSET(Graf!$K$5:$P$5,G$4,0),"=1",$I15:$N15)+$E$1*(1/6)</f>
        <v>0.09360914969270615</v>
      </c>
      <c r="H16" s="15"/>
      <c r="I16" s="15">
        <f>B16/INDEX(Graf!$H$6:$H$11,PageRank!B$4,0)</f>
        <v>0.039351851851851846</v>
      </c>
      <c r="J16" s="15">
        <f>C16/INDEX(Graf!$H$6:$H$11,PageRank!C$4,0)</f>
        <v>0.3568622969022706</v>
      </c>
      <c r="K16" s="15">
        <f>D16/INDEX(Graf!$H$6:$H$11,PageRank!D$4,0)</f>
        <v>0.013888888888888888</v>
      </c>
      <c r="L16" s="15">
        <f>E16/INDEX(Graf!$H$6:$H$11,PageRank!E$4,0)</f>
        <v>0.15878454251431418</v>
      </c>
      <c r="M16" s="15">
        <f>F16/INDEX(Graf!$H$6:$H$11,PageRank!F$4,0)</f>
        <v>0.08241491937338277</v>
      </c>
      <c r="N16" s="15">
        <f>G16/INDEX(Graf!$H$6:$H$11,PageRank!G$4,0)</f>
        <v>0.09360914969270615</v>
      </c>
      <c r="P16" s="10"/>
      <c r="Q16" s="10"/>
      <c r="R16" s="10"/>
      <c r="S16" s="10"/>
      <c r="T16" s="10"/>
      <c r="U16" s="10"/>
      <c r="V16" s="10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8.75">
      <c r="A17" s="4">
        <f t="shared" si="1"/>
        <v>12</v>
      </c>
      <c r="B17" s="15">
        <f ca="1">(1-$E$1)*SUMIF(OFFSET(Graf!$K$5:$P$5,B$4,0),"=1",$I16:$N16)+$E$1*(1/6)</f>
        <v>0.039351851851851846</v>
      </c>
      <c r="C17" s="15">
        <f ca="1">(1-$E$1)*SUMIF(OFFSET(Graf!$K$5:$P$5,C$4,0),"=1",$I16:$N16)+$E$1*(1/6)</f>
        <v>0.35115223804539764</v>
      </c>
      <c r="D17" s="15">
        <f ca="1">(1-$E$1)*SUMIF(OFFSET(Graf!$K$5:$P$5,D$4,0),"=1",$I16:$N16)+$E$1*(1/6)</f>
        <v>0.027777777777777776</v>
      </c>
      <c r="E17" s="15">
        <f ca="1">(1-$E$1)*SUMIF(OFFSET(Graf!$K$5:$P$5,E$4,0),"=1",$I16:$N16)+$E$1*(1/6)</f>
        <v>0.32516302519633666</v>
      </c>
      <c r="F17" s="15">
        <f ca="1">(1-$E$1)*SUMIF(OFFSET(Graf!$K$5:$P$5,F$4,0),"=1",$I16:$N16)+$E$1*(1/6)</f>
        <v>0.16009822987303962</v>
      </c>
      <c r="G17" s="15">
        <f ca="1">(1-$E$1)*SUMIF(OFFSET(Graf!$K$5:$P$5,G$4,0),"=1",$I16:$N16)+$E$1*(1/6)</f>
        <v>0.09645687725559676</v>
      </c>
      <c r="H17" s="15"/>
      <c r="I17" s="15">
        <f>B17/INDEX(Graf!$H$6:$H$11,PageRank!B$4,0)</f>
        <v>0.039351851851851846</v>
      </c>
      <c r="J17" s="15">
        <f>C17/INDEX(Graf!$H$6:$H$11,PageRank!C$4,0)</f>
        <v>0.35115223804539764</v>
      </c>
      <c r="K17" s="15">
        <f>D17/INDEX(Graf!$H$6:$H$11,PageRank!D$4,0)</f>
        <v>0.013888888888888888</v>
      </c>
      <c r="L17" s="15">
        <f>E17/INDEX(Graf!$H$6:$H$11,PageRank!E$4,0)</f>
        <v>0.16258151259816833</v>
      </c>
      <c r="M17" s="15">
        <f>F17/INDEX(Graf!$H$6:$H$11,PageRank!F$4,0)</f>
        <v>0.08004911493651981</v>
      </c>
      <c r="N17" s="15">
        <f>G17/INDEX(Graf!$H$6:$H$11,PageRank!G$4,0)</f>
        <v>0.09645687725559676</v>
      </c>
      <c r="P17" s="10"/>
      <c r="Q17" s="10"/>
      <c r="R17" s="10"/>
      <c r="S17" s="10"/>
      <c r="T17" s="10"/>
      <c r="U17" s="10"/>
      <c r="V17" s="10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8.75">
      <c r="A18" s="4">
        <f t="shared" si="1"/>
        <v>13</v>
      </c>
      <c r="B18" s="15">
        <f ca="1">(1-$E$1)*SUMIF(OFFSET(Graf!$K$5:$P$5,B$4,0),"=1",$I17:$N17)+$E$1*(1/6)</f>
        <v>0.039351851851851846</v>
      </c>
      <c r="C18" s="15">
        <f ca="1">(1-$E$1)*SUMIF(OFFSET(Graf!$K$5:$P$5,C$4,0),"=1",$I17:$N17)+$E$1*(1/6)</f>
        <v>0.35471798238696584</v>
      </c>
      <c r="D18" s="15">
        <f ca="1">(1-$E$1)*SUMIF(OFFSET(Graf!$K$5:$P$5,D$4,0),"=1",$I17:$N17)+$E$1*(1/6)</f>
        <v>0.027777777777777776</v>
      </c>
      <c r="E18" s="15">
        <f ca="1">(1-$E$1)*SUMIF(OFFSET(Graf!$K$5:$P$5,E$4,0),"=1",$I17:$N17)+$E$1*(1/6)</f>
        <v>0.32040464281560915</v>
      </c>
      <c r="F18" s="15">
        <f ca="1">(1-$E$1)*SUMIF(OFFSET(Graf!$K$5:$P$5,F$4,0),"=1",$I17:$N17)+$E$1*(1/6)</f>
        <v>0.16326237160958473</v>
      </c>
      <c r="G18" s="15">
        <f ca="1">(1-$E$1)*SUMIF(OFFSET(Graf!$K$5:$P$5,G$4,0),"=1",$I17:$N17)+$E$1*(1/6)</f>
        <v>0.09448537355821096</v>
      </c>
      <c r="H18" s="15"/>
      <c r="I18" s="15">
        <f>B18/INDEX(Graf!$H$6:$H$11,PageRank!B$4,0)</f>
        <v>0.039351851851851846</v>
      </c>
      <c r="J18" s="15">
        <f>C18/INDEX(Graf!$H$6:$H$11,PageRank!C$4,0)</f>
        <v>0.35471798238696584</v>
      </c>
      <c r="K18" s="15">
        <f>D18/INDEX(Graf!$H$6:$H$11,PageRank!D$4,0)</f>
        <v>0.013888888888888888</v>
      </c>
      <c r="L18" s="15">
        <f>E18/INDEX(Graf!$H$6:$H$11,PageRank!E$4,0)</f>
        <v>0.16020232140780458</v>
      </c>
      <c r="M18" s="15">
        <f>F18/INDEX(Graf!$H$6:$H$11,PageRank!F$4,0)</f>
        <v>0.08163118580479237</v>
      </c>
      <c r="N18" s="15">
        <f>G18/INDEX(Graf!$H$6:$H$11,PageRank!G$4,0)</f>
        <v>0.09448537355821096</v>
      </c>
      <c r="P18" s="10"/>
      <c r="Q18" s="10"/>
      <c r="R18" s="10"/>
      <c r="S18" s="10"/>
      <c r="T18" s="10"/>
      <c r="U18" s="10"/>
      <c r="V18" s="10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8.75">
      <c r="A19" s="4">
        <f t="shared" si="1"/>
        <v>14</v>
      </c>
      <c r="B19" s="15">
        <f ca="1">(1-$E$1)*SUMIF(OFFSET(Graf!$K$5:$P$5,B$4,0),"=1",$I18:$N18)+$E$1*(1/6)</f>
        <v>0.039351851851851846</v>
      </c>
      <c r="C19" s="15">
        <f ca="1">(1-$E$1)*SUMIF(OFFSET(Graf!$K$5:$P$5,C$4,0),"=1",$I18:$N18)+$E$1*(1/6)</f>
        <v>0.35241079570406836</v>
      </c>
      <c r="D19" s="15">
        <f ca="1">(1-$E$1)*SUMIF(OFFSET(Graf!$K$5:$P$5,D$4,0),"=1",$I18:$N18)+$E$1*(1/6)</f>
        <v>0.027777777777777776</v>
      </c>
      <c r="E19" s="15">
        <f ca="1">(1-$E$1)*SUMIF(OFFSET(Graf!$K$5:$P$5,E$4,0),"=1",$I18:$N18)+$E$1*(1/6)</f>
        <v>0.32337609643358267</v>
      </c>
      <c r="F19" s="15">
        <f ca="1">(1-$E$1)*SUMIF(OFFSET(Graf!$K$5:$P$5,F$4,0),"=1",$I18:$N18)+$E$1*(1/6)</f>
        <v>0.16127971228428162</v>
      </c>
      <c r="G19" s="15">
        <f ca="1">(1-$E$1)*SUMIF(OFFSET(Graf!$K$5:$P$5,G$4,0),"=1",$I18:$N18)+$E$1*(1/6)</f>
        <v>0.09580376594843809</v>
      </c>
      <c r="H19" s="15"/>
      <c r="I19" s="15">
        <f>B19/INDEX(Graf!$H$6:$H$11,PageRank!B$4,0)</f>
        <v>0.039351851851851846</v>
      </c>
      <c r="J19" s="15">
        <f>C19/INDEX(Graf!$H$6:$H$11,PageRank!C$4,0)</f>
        <v>0.35241079570406836</v>
      </c>
      <c r="K19" s="15">
        <f>D19/INDEX(Graf!$H$6:$H$11,PageRank!D$4,0)</f>
        <v>0.013888888888888888</v>
      </c>
      <c r="L19" s="15">
        <f>E19/INDEX(Graf!$H$6:$H$11,PageRank!E$4,0)</f>
        <v>0.16168804821679134</v>
      </c>
      <c r="M19" s="15">
        <f>F19/INDEX(Graf!$H$6:$H$11,PageRank!F$4,0)</f>
        <v>0.08063985614214081</v>
      </c>
      <c r="N19" s="15">
        <f>G19/INDEX(Graf!$H$6:$H$11,PageRank!G$4,0)</f>
        <v>0.09580376594843809</v>
      </c>
      <c r="P19" s="10"/>
      <c r="Q19" s="10"/>
      <c r="R19" s="10"/>
      <c r="S19" s="10"/>
      <c r="T19" s="10"/>
      <c r="U19" s="10"/>
      <c r="V19" s="10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8.75">
      <c r="A20" s="4">
        <f t="shared" si="1"/>
        <v>15</v>
      </c>
      <c r="B20" s="15">
        <f ca="1">(1-$E$1)*SUMIF(OFFSET(Graf!$K$5:$P$5,B$4,0),"=1",$I19:$N19)+$E$1*(1/6)</f>
        <v>0.039351851851851846</v>
      </c>
      <c r="C20" s="15">
        <f ca="1">(1-$E$1)*SUMIF(OFFSET(Graf!$K$5:$P$5,C$4,0),"=1",$I19:$N19)+$E$1*(1/6)</f>
        <v>0.3539214536512036</v>
      </c>
      <c r="D20" s="15">
        <f ca="1">(1-$E$1)*SUMIF(OFFSET(Graf!$K$5:$P$5,D$4,0),"=1",$I19:$N19)+$E$1*(1/6)</f>
        <v>0.027777777777777776</v>
      </c>
      <c r="E20" s="15">
        <f ca="1">(1-$E$1)*SUMIF(OFFSET(Graf!$K$5:$P$5,E$4,0),"=1",$I19:$N19)+$E$1*(1/6)</f>
        <v>0.32145344086450145</v>
      </c>
      <c r="F20" s="15">
        <f ca="1">(1-$E$1)*SUMIF(OFFSET(Graf!$K$5:$P$5,F$4,0),"=1",$I19:$N19)+$E$1*(1/6)</f>
        <v>0.16251781795843723</v>
      </c>
      <c r="G20" s="15">
        <f ca="1">(1-$E$1)*SUMIF(OFFSET(Graf!$K$5:$P$5,G$4,0),"=1",$I19:$N19)+$E$1*(1/6)</f>
        <v>0.09497765789622846</v>
      </c>
      <c r="H20" s="15"/>
      <c r="I20" s="15">
        <f>B20/INDEX(Graf!$H$6:$H$11,PageRank!B$4,0)</f>
        <v>0.039351851851851846</v>
      </c>
      <c r="J20" s="15">
        <f>C20/INDEX(Graf!$H$6:$H$11,PageRank!C$4,0)</f>
        <v>0.3539214536512036</v>
      </c>
      <c r="K20" s="15">
        <f>D20/INDEX(Graf!$H$6:$H$11,PageRank!D$4,0)</f>
        <v>0.013888888888888888</v>
      </c>
      <c r="L20" s="15">
        <f>E20/INDEX(Graf!$H$6:$H$11,PageRank!E$4,0)</f>
        <v>0.16072672043225072</v>
      </c>
      <c r="M20" s="15">
        <f>F20/INDEX(Graf!$H$6:$H$11,PageRank!F$4,0)</f>
        <v>0.08125890897921861</v>
      </c>
      <c r="N20" s="15">
        <f>G20/INDEX(Graf!$H$6:$H$11,PageRank!G$4,0)</f>
        <v>0.09497765789622846</v>
      </c>
      <c r="P20" s="10"/>
      <c r="Q20" s="10"/>
      <c r="R20" s="10"/>
      <c r="S20" s="10"/>
      <c r="T20" s="10"/>
      <c r="U20" s="10"/>
      <c r="V20" s="10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8.75">
      <c r="A21" s="4">
        <f t="shared" si="1"/>
        <v>16</v>
      </c>
      <c r="B21" s="15">
        <f ca="1">(1-$E$1)*SUMIF(OFFSET(Graf!$K$5:$P$5,B$4,0),"=1",$I20:$N20)+$E$1*(1/6)</f>
        <v>0.039351851851851846</v>
      </c>
      <c r="C21" s="15">
        <f ca="1">(1-$E$1)*SUMIF(OFFSET(Graf!$K$5:$P$5,C$4,0),"=1",$I20:$N20)+$E$1*(1/6)</f>
        <v>0.3529478011514766</v>
      </c>
      <c r="D21" s="15">
        <f ca="1">(1-$E$1)*SUMIF(OFFSET(Graf!$K$5:$P$5,D$4,0),"=1",$I20:$N20)+$E$1*(1/6)</f>
        <v>0.027777777777777776</v>
      </c>
      <c r="E21" s="15">
        <f ca="1">(1-$E$1)*SUMIF(OFFSET(Graf!$K$5:$P$5,E$4,0),"=1",$I20:$N20)+$E$1*(1/6)</f>
        <v>0.3227123224871141</v>
      </c>
      <c r="F21" s="15">
        <f ca="1">(1-$E$1)*SUMIF(OFFSET(Graf!$K$5:$P$5,F$4,0),"=1",$I20:$N20)+$E$1*(1/6)</f>
        <v>0.16171671147132005</v>
      </c>
      <c r="G21" s="15">
        <f ca="1">(1-$E$1)*SUMIF(OFFSET(Graf!$K$5:$P$5,G$4,0),"=1",$I20:$N20)+$E$1*(1/6)</f>
        <v>0.09549353526045996</v>
      </c>
      <c r="H21" s="15"/>
      <c r="I21" s="15">
        <f>B21/INDEX(Graf!$H$6:$H$11,PageRank!B$4,0)</f>
        <v>0.039351851851851846</v>
      </c>
      <c r="J21" s="15">
        <f>C21/INDEX(Graf!$H$6:$H$11,PageRank!C$4,0)</f>
        <v>0.3529478011514766</v>
      </c>
      <c r="K21" s="15">
        <f>D21/INDEX(Graf!$H$6:$H$11,PageRank!D$4,0)</f>
        <v>0.013888888888888888</v>
      </c>
      <c r="L21" s="15">
        <f>E21/INDEX(Graf!$H$6:$H$11,PageRank!E$4,0)</f>
        <v>0.16135616124355706</v>
      </c>
      <c r="M21" s="15">
        <f>F21/INDEX(Graf!$H$6:$H$11,PageRank!F$4,0)</f>
        <v>0.08085835573566003</v>
      </c>
      <c r="N21" s="15">
        <f>G21/INDEX(Graf!$H$6:$H$11,PageRank!G$4,0)</f>
        <v>0.09549353526045996</v>
      </c>
      <c r="P21" s="10"/>
      <c r="Q21" s="10"/>
      <c r="R21" s="10"/>
      <c r="S21" s="10"/>
      <c r="T21" s="10"/>
      <c r="U21" s="10"/>
      <c r="V21" s="10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8.75">
      <c r="A22" s="4">
        <f t="shared" si="1"/>
        <v>17</v>
      </c>
      <c r="B22" s="15">
        <f ca="1">(1-$E$1)*SUMIF(OFFSET(Graf!$K$5:$P$5,B$4,0),"=1",$I21:$N21)+$E$1*(1/6)</f>
        <v>0.039351851851851846</v>
      </c>
      <c r="C22" s="15">
        <f ca="1">(1-$E$1)*SUMIF(OFFSET(Graf!$K$5:$P$5,C$4,0),"=1",$I21:$N21)+$E$1*(1/6)</f>
        <v>0.35356843859479264</v>
      </c>
      <c r="D22" s="15">
        <f ca="1">(1-$E$1)*SUMIF(OFFSET(Graf!$K$5:$P$5,D$4,0),"=1",$I21:$N21)+$E$1*(1/6)</f>
        <v>0.027777777777777776</v>
      </c>
      <c r="E22" s="15">
        <f ca="1">(1-$E$1)*SUMIF(OFFSET(Graf!$K$5:$P$5,E$4,0),"=1",$I21:$N21)+$E$1*(1/6)</f>
        <v>0.3219009454040083</v>
      </c>
      <c r="F22" s="15">
        <f ca="1">(1-$E$1)*SUMIF(OFFSET(Graf!$K$5:$P$5,F$4,0),"=1",$I21:$N21)+$E$1*(1/6)</f>
        <v>0.16224124548074198</v>
      </c>
      <c r="G22" s="15">
        <f ca="1">(1-$E$1)*SUMIF(OFFSET(Graf!$K$5:$P$5,G$4,0),"=1",$I21:$N21)+$E$1*(1/6)</f>
        <v>0.09515974089082781</v>
      </c>
      <c r="H22" s="15"/>
      <c r="I22" s="15">
        <f>B22/INDEX(Graf!$H$6:$H$11,PageRank!B$4,0)</f>
        <v>0.039351851851851846</v>
      </c>
      <c r="J22" s="15">
        <f>C22/INDEX(Graf!$H$6:$H$11,PageRank!C$4,0)</f>
        <v>0.35356843859479264</v>
      </c>
      <c r="K22" s="15">
        <f>D22/INDEX(Graf!$H$6:$H$11,PageRank!D$4,0)</f>
        <v>0.013888888888888888</v>
      </c>
      <c r="L22" s="15">
        <f>E22/INDEX(Graf!$H$6:$H$11,PageRank!E$4,0)</f>
        <v>0.16095047270200416</v>
      </c>
      <c r="M22" s="15">
        <f>F22/INDEX(Graf!$H$6:$H$11,PageRank!F$4,0)</f>
        <v>0.08112062274037099</v>
      </c>
      <c r="N22" s="15">
        <f>G22/INDEX(Graf!$H$6:$H$11,PageRank!G$4,0)</f>
        <v>0.09515974089082781</v>
      </c>
      <c r="P22" s="10"/>
      <c r="Q22" s="10"/>
      <c r="R22" s="10"/>
      <c r="S22" s="10"/>
      <c r="T22" s="10"/>
      <c r="U22" s="10"/>
      <c r="V22" s="10"/>
      <c r="X22" s="9"/>
      <c r="Y22" s="9"/>
      <c r="Z22" s="9"/>
      <c r="AA22" s="9"/>
      <c r="AB22" s="9"/>
      <c r="AC22" s="9"/>
      <c r="AD22" s="9"/>
      <c r="AE22" s="9"/>
      <c r="AF22" s="9"/>
    </row>
    <row r="23" spans="1:14" ht="15">
      <c r="A23" s="4">
        <f t="shared" si="1"/>
        <v>18</v>
      </c>
      <c r="B23" s="15">
        <f ca="1">(1-$E$1)*SUMIF(OFFSET(Graf!$K$5:$P$5,B$4,0),"=1",$I22:$N22)+$E$1*(1/6)</f>
        <v>0.039351851851851846</v>
      </c>
      <c r="C23" s="15">
        <f ca="1">(1-$E$1)*SUMIF(OFFSET(Graf!$K$5:$P$5,C$4,0),"=1",$I22:$N22)+$E$1*(1/6)</f>
        <v>0.35317075867273084</v>
      </c>
      <c r="D23" s="15">
        <f ca="1">(1-$E$1)*SUMIF(OFFSET(Graf!$K$5:$P$5,D$4,0),"=1",$I22:$N22)+$E$1*(1/6)</f>
        <v>0.027777777777777776</v>
      </c>
      <c r="E23" s="15">
        <f ca="1">(1-$E$1)*SUMIF(OFFSET(Graf!$K$5:$P$5,E$4,0),"=1",$I22:$N22)+$E$1*(1/6)</f>
        <v>0.3224181432734383</v>
      </c>
      <c r="F23" s="15">
        <f ca="1">(1-$E$1)*SUMIF(OFFSET(Graf!$K$5:$P$5,F$4,0),"=1",$I22:$N22)+$E$1*(1/6)</f>
        <v>0.16190317169611457</v>
      </c>
      <c r="G23" s="15">
        <f ca="1">(1-$E$1)*SUMIF(OFFSET(Graf!$K$5:$P$5,G$4,0),"=1",$I22:$N22)+$E$1*(1/6)</f>
        <v>0.09537829672808694</v>
      </c>
      <c r="H23" s="15"/>
      <c r="I23" s="15">
        <f>B23/INDEX(Graf!$H$6:$H$11,PageRank!B$4,0)</f>
        <v>0.039351851851851846</v>
      </c>
      <c r="J23" s="15">
        <f>C23/INDEX(Graf!$H$6:$H$11,PageRank!C$4,0)</f>
        <v>0.35317075867273084</v>
      </c>
      <c r="K23" s="15">
        <f>D23/INDEX(Graf!$H$6:$H$11,PageRank!D$4,0)</f>
        <v>0.013888888888888888</v>
      </c>
      <c r="L23" s="15">
        <f>E23/INDEX(Graf!$H$6:$H$11,PageRank!E$4,0)</f>
        <v>0.16120907163671916</v>
      </c>
      <c r="M23" s="15">
        <f>F23/INDEX(Graf!$H$6:$H$11,PageRank!F$4,0)</f>
        <v>0.08095158584805728</v>
      </c>
      <c r="N23" s="15">
        <f>G23/INDEX(Graf!$H$6:$H$11,PageRank!G$4,0)</f>
        <v>0.09537829672808694</v>
      </c>
    </row>
    <row r="24" spans="1:14" ht="15">
      <c r="A24" s="4">
        <f t="shared" si="1"/>
        <v>19</v>
      </c>
      <c r="B24" s="15">
        <f ca="1">(1-$E$1)*SUMIF(OFFSET(Graf!$K$5:$P$5,B$4,0),"=1",$I23:$N23)+$E$1*(1/6)</f>
        <v>0.039351851851851846</v>
      </c>
      <c r="C24" s="15">
        <f ca="1">(1-$E$1)*SUMIF(OFFSET(Graf!$K$5:$P$5,C$4,0),"=1",$I23:$N23)+$E$1*(1/6)</f>
        <v>0.3534275235724479</v>
      </c>
      <c r="D24" s="15">
        <f ca="1">(1-$E$1)*SUMIF(OFFSET(Graf!$K$5:$P$5,D$4,0),"=1",$I23:$N23)+$E$1*(1/6)</f>
        <v>0.027777777777777776</v>
      </c>
      <c r="E24" s="15">
        <f ca="1">(1-$E$1)*SUMIF(OFFSET(Graf!$K$5:$P$5,E$4,0),"=1",$I23:$N23)+$E$1*(1/6)</f>
        <v>0.3220867433383868</v>
      </c>
      <c r="F24" s="15">
        <f ca="1">(1-$E$1)*SUMIF(OFFSET(Graf!$K$5:$P$5,F$4,0),"=1",$I23:$N23)+$E$1*(1/6)</f>
        <v>0.1621186708083771</v>
      </c>
      <c r="G24" s="15">
        <f ca="1">(1-$E$1)*SUMIF(OFFSET(Graf!$K$5:$P$5,G$4,0),"=1",$I23:$N23)+$E$1*(1/6)</f>
        <v>0.09523743265115885</v>
      </c>
      <c r="H24" s="15"/>
      <c r="I24" s="15">
        <f>B24/INDEX(Graf!$H$6:$H$11,PageRank!B$4,0)</f>
        <v>0.039351851851851846</v>
      </c>
      <c r="J24" s="15">
        <f>C24/INDEX(Graf!$H$6:$H$11,PageRank!C$4,0)</f>
        <v>0.3534275235724479</v>
      </c>
      <c r="K24" s="15">
        <f>D24/INDEX(Graf!$H$6:$H$11,PageRank!D$4,0)</f>
        <v>0.013888888888888888</v>
      </c>
      <c r="L24" s="15">
        <f>E24/INDEX(Graf!$H$6:$H$11,PageRank!E$4,0)</f>
        <v>0.1610433716691934</v>
      </c>
      <c r="M24" s="15">
        <f>F24/INDEX(Graf!$H$6:$H$11,PageRank!F$4,0)</f>
        <v>0.08105933540418855</v>
      </c>
      <c r="N24" s="15">
        <f>G24/INDEX(Graf!$H$6:$H$11,PageRank!G$4,0)</f>
        <v>0.09523743265115885</v>
      </c>
    </row>
    <row r="25" spans="1:14" ht="15">
      <c r="A25" s="4">
        <f t="shared" si="1"/>
        <v>20</v>
      </c>
      <c r="B25" s="15">
        <f ca="1">(1-$E$1)*SUMIF(OFFSET(Graf!$K$5:$P$5,B$4,0),"=1",$I24:$N24)+$E$1*(1/6)</f>
        <v>0.039351851851851846</v>
      </c>
      <c r="C25" s="15">
        <f ca="1">(1-$E$1)*SUMIF(OFFSET(Graf!$K$5:$P$5,C$4,0),"=1",$I24:$N24)+$E$1*(1/6)</f>
        <v>0.3532618448321791</v>
      </c>
      <c r="D25" s="15">
        <f ca="1">(1-$E$1)*SUMIF(OFFSET(Graf!$K$5:$P$5,D$4,0),"=1",$I24:$N24)+$E$1*(1/6)</f>
        <v>0.027777777777777776</v>
      </c>
      <c r="E25" s="15">
        <f ca="1">(1-$E$1)*SUMIF(OFFSET(Graf!$K$5:$P$5,E$4,0),"=1",$I24:$N24)+$E$1*(1/6)</f>
        <v>0.32230071408815103</v>
      </c>
      <c r="F25" s="15">
        <f ca="1">(1-$E$1)*SUMIF(OFFSET(Graf!$K$5:$P$5,F$4,0),"=1",$I24:$N24)+$E$1*(1/6)</f>
        <v>0.16198058750210564</v>
      </c>
      <c r="G25" s="15">
        <f ca="1">(1-$E$1)*SUMIF(OFFSET(Graf!$K$5:$P$5,G$4,0),"=1",$I24:$N24)+$E$1*(1/6)</f>
        <v>0.09532722394793491</v>
      </c>
      <c r="H25" s="15"/>
      <c r="I25" s="15">
        <f>B25/INDEX(Graf!$H$6:$H$11,PageRank!B$4,0)</f>
        <v>0.039351851851851846</v>
      </c>
      <c r="J25" s="15">
        <f>C25/INDEX(Graf!$H$6:$H$11,PageRank!C$4,0)</f>
        <v>0.3532618448321791</v>
      </c>
      <c r="K25" s="15">
        <f>D25/INDEX(Graf!$H$6:$H$11,PageRank!D$4,0)</f>
        <v>0.013888888888888888</v>
      </c>
      <c r="L25" s="15">
        <f>E25/INDEX(Graf!$H$6:$H$11,PageRank!E$4,0)</f>
        <v>0.16115035704407552</v>
      </c>
      <c r="M25" s="15">
        <f>F25/INDEX(Graf!$H$6:$H$11,PageRank!F$4,0)</f>
        <v>0.08099029375105282</v>
      </c>
      <c r="N25" s="15">
        <f>G25/INDEX(Graf!$H$6:$H$11,PageRank!G$4,0)</f>
        <v>0.09532722394793491</v>
      </c>
    </row>
    <row r="26" spans="1:14" ht="15">
      <c r="A26" s="4">
        <f t="shared" si="1"/>
        <v>21</v>
      </c>
      <c r="B26" s="15">
        <f ca="1">(1-$E$1)*SUMIF(OFFSET(Graf!$K$5:$P$5,B$4,0),"=1",$I25:$N25)+$E$1*(1/6)</f>
        <v>0.039351851851851846</v>
      </c>
      <c r="C26" s="15">
        <f ca="1">(1-$E$1)*SUMIF(OFFSET(Graf!$K$5:$P$5,C$4,0),"=1",$I25:$N25)+$E$1*(1/6)</f>
        <v>0.35336829068094777</v>
      </c>
      <c r="D26" s="15">
        <f ca="1">(1-$E$1)*SUMIF(OFFSET(Graf!$K$5:$P$5,D$4,0),"=1",$I25:$N25)+$E$1*(1/6)</f>
        <v>0.027777777777777776</v>
      </c>
      <c r="E26" s="15">
        <f ca="1">(1-$E$1)*SUMIF(OFFSET(Graf!$K$5:$P$5,E$4,0),"=1",$I25:$N25)+$E$1*(1/6)</f>
        <v>0.32216264847126036</v>
      </c>
      <c r="F26" s="15">
        <f ca="1">(1-$E$1)*SUMIF(OFFSET(Graf!$K$5:$P$5,F$4,0),"=1",$I25:$N25)+$E$1*(1/6)</f>
        <v>0.16206974198117402</v>
      </c>
      <c r="G26" s="15">
        <f ca="1">(1-$E$1)*SUMIF(OFFSET(Graf!$K$5:$P$5,G$4,0),"=1",$I25:$N25)+$E$1*(1/6)</f>
        <v>0.09526968923698846</v>
      </c>
      <c r="H26" s="15"/>
      <c r="I26" s="15">
        <f>B26/INDEX(Graf!$H$6:$H$11,PageRank!B$4,0)</f>
        <v>0.039351851851851846</v>
      </c>
      <c r="J26" s="15">
        <f>C26/INDEX(Graf!$H$6:$H$11,PageRank!C$4,0)</f>
        <v>0.35336829068094777</v>
      </c>
      <c r="K26" s="15">
        <f>D26/INDEX(Graf!$H$6:$H$11,PageRank!D$4,0)</f>
        <v>0.013888888888888888</v>
      </c>
      <c r="L26" s="15">
        <f>E26/INDEX(Graf!$H$6:$H$11,PageRank!E$4,0)</f>
        <v>0.16108132423563018</v>
      </c>
      <c r="M26" s="15">
        <f>F26/INDEX(Graf!$H$6:$H$11,PageRank!F$4,0)</f>
        <v>0.08103487099058701</v>
      </c>
      <c r="N26" s="15">
        <f>G26/INDEX(Graf!$H$6:$H$11,PageRank!G$4,0)</f>
        <v>0.09526968923698846</v>
      </c>
    </row>
    <row r="27" spans="1:14" ht="15">
      <c r="A27" s="4">
        <f t="shared" si="1"/>
        <v>22</v>
      </c>
      <c r="B27" s="15">
        <f ca="1">(1-$E$1)*SUMIF(OFFSET(Graf!$K$5:$P$5,B$4,0),"=1",$I26:$N26)+$E$1*(1/6)</f>
        <v>0.039351851851851846</v>
      </c>
      <c r="C27" s="15">
        <f ca="1">(1-$E$1)*SUMIF(OFFSET(Graf!$K$5:$P$5,C$4,0),"=1",$I26:$N26)+$E$1*(1/6)</f>
        <v>0.3532999654477331</v>
      </c>
      <c r="D27" s="15">
        <f ca="1">(1-$E$1)*SUMIF(OFFSET(Graf!$K$5:$P$5,D$4,0),"=1",$I26:$N26)+$E$1*(1/6)</f>
        <v>0.027777777777777776</v>
      </c>
      <c r="E27" s="15">
        <f ca="1">(1-$E$1)*SUMIF(OFFSET(Graf!$K$5:$P$5,E$4,0),"=1",$I26:$N26)+$E$1*(1/6)</f>
        <v>0.3222513533452343</v>
      </c>
      <c r="F27" s="15">
        <f ca="1">(1-$E$1)*SUMIF(OFFSET(Graf!$K$5:$P$5,F$4,0),"=1",$I26:$N26)+$E$1*(1/6)</f>
        <v>0.16201221464080295</v>
      </c>
      <c r="G27" s="15">
        <f ca="1">(1-$E$1)*SUMIF(OFFSET(Graf!$K$5:$P$5,G$4,0),"=1",$I26:$N26)+$E$1*(1/6)</f>
        <v>0.09530683693660029</v>
      </c>
      <c r="H27" s="15"/>
      <c r="I27" s="15">
        <f>B27/INDEX(Graf!$H$6:$H$11,PageRank!B$4,0)</f>
        <v>0.039351851851851846</v>
      </c>
      <c r="J27" s="15">
        <f>C27/INDEX(Graf!$H$6:$H$11,PageRank!C$4,0)</f>
        <v>0.3532999654477331</v>
      </c>
      <c r="K27" s="15">
        <f>D27/INDEX(Graf!$H$6:$H$11,PageRank!D$4,0)</f>
        <v>0.013888888888888888</v>
      </c>
      <c r="L27" s="15">
        <f>E27/INDEX(Graf!$H$6:$H$11,PageRank!E$4,0)</f>
        <v>0.16112567667261715</v>
      </c>
      <c r="M27" s="15">
        <f>F27/INDEX(Graf!$H$6:$H$11,PageRank!F$4,0)</f>
        <v>0.08100610732040148</v>
      </c>
      <c r="N27" s="15">
        <f>G27/INDEX(Graf!$H$6:$H$11,PageRank!G$4,0)</f>
        <v>0.09530683693660029</v>
      </c>
    </row>
    <row r="28" spans="1:14" ht="15">
      <c r="A28" s="4">
        <f t="shared" si="1"/>
        <v>23</v>
      </c>
      <c r="B28" s="15">
        <f ca="1">(1-$E$1)*SUMIF(OFFSET(Graf!$K$5:$P$5,B$4,0),"=1",$I27:$N27)+$E$1*(1/6)</f>
        <v>0.039351851851851846</v>
      </c>
      <c r="C28" s="15">
        <f ca="1">(1-$E$1)*SUMIF(OFFSET(Graf!$K$5:$P$5,C$4,0),"=1",$I27:$N27)+$E$1*(1/6)</f>
        <v>0.3533439125030775</v>
      </c>
      <c r="D28" s="15">
        <f ca="1">(1-$E$1)*SUMIF(OFFSET(Graf!$K$5:$P$5,D$4,0),"=1",$I27:$N27)+$E$1*(1/6)</f>
        <v>0.027777777777777776</v>
      </c>
      <c r="E28" s="15">
        <f ca="1">(1-$E$1)*SUMIF(OFFSET(Graf!$K$5:$P$5,E$4,0),"=1",$I27:$N27)+$E$1*(1/6)</f>
        <v>0.32219441565088874</v>
      </c>
      <c r="F28" s="15">
        <f ca="1">(1-$E$1)*SUMIF(OFFSET(Graf!$K$5:$P$5,F$4,0),"=1",$I27:$N27)+$E$1*(1/6)</f>
        <v>0.16204917500495875</v>
      </c>
      <c r="G28" s="15">
        <f ca="1">(1-$E$1)*SUMIF(OFFSET(Graf!$K$5:$P$5,G$4,0),"=1",$I27:$N27)+$E$1*(1/6)</f>
        <v>0.09528286721144567</v>
      </c>
      <c r="H28" s="15"/>
      <c r="I28" s="15">
        <f>B28/INDEX(Graf!$H$6:$H$11,PageRank!B$4,0)</f>
        <v>0.039351851851851846</v>
      </c>
      <c r="J28" s="15">
        <f>C28/INDEX(Graf!$H$6:$H$11,PageRank!C$4,0)</f>
        <v>0.3533439125030775</v>
      </c>
      <c r="K28" s="15">
        <f>D28/INDEX(Graf!$H$6:$H$11,PageRank!D$4,0)</f>
        <v>0.013888888888888888</v>
      </c>
      <c r="L28" s="15">
        <f>E28/INDEX(Graf!$H$6:$H$11,PageRank!E$4,0)</f>
        <v>0.16109720782544437</v>
      </c>
      <c r="M28" s="15">
        <f>F28/INDEX(Graf!$H$6:$H$11,PageRank!F$4,0)</f>
        <v>0.08102458750247937</v>
      </c>
      <c r="N28" s="15">
        <f>G28/INDEX(Graf!$H$6:$H$11,PageRank!G$4,0)</f>
        <v>0.09528286721144567</v>
      </c>
    </row>
    <row r="29" spans="1:14" ht="15">
      <c r="A29" s="4">
        <f t="shared" si="1"/>
        <v>24</v>
      </c>
      <c r="B29" s="15">
        <f ca="1">(1-$E$1)*SUMIF(OFFSET(Graf!$K$5:$P$5,B$4,0),"=1",$I28:$N28)+$E$1*(1/6)</f>
        <v>0.039351851851851846</v>
      </c>
      <c r="C29" s="15">
        <f ca="1">(1-$E$1)*SUMIF(OFFSET(Graf!$K$5:$P$5,C$4,0),"=1",$I28:$N28)+$E$1*(1/6)</f>
        <v>0.35331561384453625</v>
      </c>
      <c r="D29" s="15">
        <f ca="1">(1-$E$1)*SUMIF(OFFSET(Graf!$K$5:$P$5,D$4,0),"=1",$I28:$N28)+$E$1*(1/6)</f>
        <v>0.027777777777777776</v>
      </c>
      <c r="E29" s="15">
        <f ca="1">(1-$E$1)*SUMIF(OFFSET(Graf!$K$5:$P$5,E$4,0),"=1",$I28:$N28)+$E$1*(1/6)</f>
        <v>0.32223103819700905</v>
      </c>
      <c r="F29" s="15">
        <f ca="1">(1-$E$1)*SUMIF(OFFSET(Graf!$K$5:$P$5,F$4,0),"=1",$I28:$N28)+$E$1*(1/6)</f>
        <v>0.16202545096564808</v>
      </c>
      <c r="G29" s="15">
        <f ca="1">(1-$E$1)*SUMIF(OFFSET(Graf!$K$5:$P$5,G$4,0),"=1",$I28:$N28)+$E$1*(1/6)</f>
        <v>0.09529826736317726</v>
      </c>
      <c r="H29" s="15"/>
      <c r="I29" s="15">
        <f>B29/INDEX(Graf!$H$6:$H$11,PageRank!B$4,0)</f>
        <v>0.039351851851851846</v>
      </c>
      <c r="J29" s="15">
        <f>C29/INDEX(Graf!$H$6:$H$11,PageRank!C$4,0)</f>
        <v>0.35331561384453625</v>
      </c>
      <c r="K29" s="15">
        <f>D29/INDEX(Graf!$H$6:$H$11,PageRank!D$4,0)</f>
        <v>0.013888888888888888</v>
      </c>
      <c r="L29" s="15">
        <f>E29/INDEX(Graf!$H$6:$H$11,PageRank!E$4,0)</f>
        <v>0.16111551909850452</v>
      </c>
      <c r="M29" s="15">
        <f>F29/INDEX(Graf!$H$6:$H$11,PageRank!F$4,0)</f>
        <v>0.08101272548282404</v>
      </c>
      <c r="N29" s="15">
        <f>G29/INDEX(Graf!$H$6:$H$11,PageRank!G$4,0)</f>
        <v>0.09529826736317726</v>
      </c>
    </row>
    <row r="30" spans="1:14" ht="15">
      <c r="A30" s="4">
        <f t="shared" si="1"/>
        <v>25</v>
      </c>
      <c r="B30" s="15">
        <f ca="1">(1-$E$1)*SUMIF(OFFSET(Graf!$K$5:$P$5,B$4,0),"=1",$I29:$N29)+$E$1*(1/6)</f>
        <v>0.039351851851851846</v>
      </c>
      <c r="C30" s="15">
        <f ca="1">(1-$E$1)*SUMIF(OFFSET(Graf!$K$5:$P$5,C$4,0),"=1",$I29:$N29)+$E$1*(1/6)</f>
        <v>0.35333382168214994</v>
      </c>
      <c r="D30" s="15">
        <f ca="1">(1-$E$1)*SUMIF(OFFSET(Graf!$K$5:$P$5,D$4,0),"=1",$I29:$N29)+$E$1*(1/6)</f>
        <v>0.027777777777777776</v>
      </c>
      <c r="E30" s="15">
        <f ca="1">(1-$E$1)*SUMIF(OFFSET(Graf!$K$5:$P$5,E$4,0),"=1",$I29:$N29)+$E$1*(1/6)</f>
        <v>0.32220745598155803</v>
      </c>
      <c r="F30" s="15">
        <f ca="1">(1-$E$1)*SUMIF(OFFSET(Graf!$K$5:$P$5,F$4,0),"=1",$I29:$N29)+$E$1*(1/6)</f>
        <v>0.1620407103598649</v>
      </c>
      <c r="G30" s="15">
        <f ca="1">(1-$E$1)*SUMIF(OFFSET(Graf!$K$5:$P$5,G$4,0),"=1",$I29:$N29)+$E$1*(1/6)</f>
        <v>0.09528838234679782</v>
      </c>
      <c r="H30" s="15"/>
      <c r="I30" s="15">
        <f>B30/INDEX(Graf!$H$6:$H$11,PageRank!B$4,0)</f>
        <v>0.039351851851851846</v>
      </c>
      <c r="J30" s="15">
        <f>C30/INDEX(Graf!$H$6:$H$11,PageRank!C$4,0)</f>
        <v>0.35333382168214994</v>
      </c>
      <c r="K30" s="15">
        <f>D30/INDEX(Graf!$H$6:$H$11,PageRank!D$4,0)</f>
        <v>0.013888888888888888</v>
      </c>
      <c r="L30" s="15">
        <f>E30/INDEX(Graf!$H$6:$H$11,PageRank!E$4,0)</f>
        <v>0.16110372799077902</v>
      </c>
      <c r="M30" s="15">
        <f>F30/INDEX(Graf!$H$6:$H$11,PageRank!F$4,0)</f>
        <v>0.08102035517993245</v>
      </c>
      <c r="N30" s="15">
        <f>G30/INDEX(Graf!$H$6:$H$11,PageRank!G$4,0)</f>
        <v>0.09528838234679782</v>
      </c>
    </row>
    <row r="31" spans="1:14" ht="15">
      <c r="A31" s="4">
        <f t="shared" si="1"/>
        <v>26</v>
      </c>
      <c r="B31" s="15">
        <f ca="1">(1-$E$1)*SUMIF(OFFSET(Graf!$K$5:$P$5,B$4,0),"=1",$I30:$N30)+$E$1*(1/6)</f>
        <v>0.039351851851851846</v>
      </c>
      <c r="C31" s="15">
        <f ca="1">(1-$E$1)*SUMIF(OFFSET(Graf!$K$5:$P$5,C$4,0),"=1",$I30:$N30)+$E$1*(1/6)</f>
        <v>0.3533221163263195</v>
      </c>
      <c r="D31" s="15">
        <f ca="1">(1-$E$1)*SUMIF(OFFSET(Graf!$K$5:$P$5,D$4,0),"=1",$I30:$N30)+$E$1*(1/6)</f>
        <v>0.027777777777777776</v>
      </c>
      <c r="E31" s="15">
        <f ca="1">(1-$E$1)*SUMIF(OFFSET(Graf!$K$5:$P$5,E$4,0),"=1",$I30:$N30)+$E$1*(1/6)</f>
        <v>0.3222226291795694</v>
      </c>
      <c r="F31" s="15">
        <f ca="1">(1-$E$1)*SUMIF(OFFSET(Graf!$K$5:$P$5,F$4,0),"=1",$I30:$N30)+$E$1*(1/6)</f>
        <v>0.16203088443676028</v>
      </c>
      <c r="G31" s="15">
        <f ca="1">(1-$E$1)*SUMIF(OFFSET(Graf!$K$5:$P$5,G$4,0),"=1",$I30:$N30)+$E$1*(1/6)</f>
        <v>0.09529474042772149</v>
      </c>
      <c r="H31" s="15"/>
      <c r="I31" s="15">
        <f>B31/INDEX(Graf!$H$6:$H$11,PageRank!B$4,0)</f>
        <v>0.039351851851851846</v>
      </c>
      <c r="J31" s="15">
        <f>C31/INDEX(Graf!$H$6:$H$11,PageRank!C$4,0)</f>
        <v>0.3533221163263195</v>
      </c>
      <c r="K31" s="15">
        <f>D31/INDEX(Graf!$H$6:$H$11,PageRank!D$4,0)</f>
        <v>0.013888888888888888</v>
      </c>
      <c r="L31" s="15">
        <f>E31/INDEX(Graf!$H$6:$H$11,PageRank!E$4,0)</f>
        <v>0.1611113145897847</v>
      </c>
      <c r="M31" s="15">
        <f>F31/INDEX(Graf!$H$6:$H$11,PageRank!F$4,0)</f>
        <v>0.08101544221838014</v>
      </c>
      <c r="N31" s="15">
        <f>G31/INDEX(Graf!$H$6:$H$11,PageRank!G$4,0)</f>
        <v>0.09529474042772149</v>
      </c>
    </row>
    <row r="32" spans="1:14" ht="15">
      <c r="A32" s="4">
        <f t="shared" si="1"/>
        <v>27</v>
      </c>
      <c r="B32" s="15">
        <f ca="1">(1-$E$1)*SUMIF(OFFSET(Graf!$K$5:$P$5,B$4,0),"=1",$I31:$N31)+$E$1*(1/6)</f>
        <v>0.039351851851851846</v>
      </c>
      <c r="C32" s="15">
        <f ca="1">(1-$E$1)*SUMIF(OFFSET(Graf!$K$5:$P$5,C$4,0),"=1",$I31:$N31)+$E$1*(1/6)</f>
        <v>0.3533296427583003</v>
      </c>
      <c r="D32" s="15">
        <f ca="1">(1-$E$1)*SUMIF(OFFSET(Graf!$K$5:$P$5,D$4,0),"=1",$I31:$N31)+$E$1*(1/6)</f>
        <v>0.027777777777777776</v>
      </c>
      <c r="E32" s="15">
        <f ca="1">(1-$E$1)*SUMIF(OFFSET(Graf!$K$5:$P$5,E$4,0),"=1",$I31:$N31)+$E$1*(1/6)</f>
        <v>0.3222128747163774</v>
      </c>
      <c r="F32" s="15">
        <f ca="1">(1-$E$1)*SUMIF(OFFSET(Graf!$K$5:$P$5,F$4,0),"=1",$I31:$N31)+$E$1*(1/6)</f>
        <v>0.16203720660259835</v>
      </c>
      <c r="G32" s="15">
        <f ca="1">(1-$E$1)*SUMIF(OFFSET(Graf!$K$5:$P$5,G$4,0),"=1",$I31:$N31)+$E$1*(1/6)</f>
        <v>0.09529064629309457</v>
      </c>
      <c r="H32" s="15"/>
      <c r="I32" s="15">
        <f>B32/INDEX(Graf!$H$6:$H$11,PageRank!B$4,0)</f>
        <v>0.039351851851851846</v>
      </c>
      <c r="J32" s="15">
        <f>C32/INDEX(Graf!$H$6:$H$11,PageRank!C$4,0)</f>
        <v>0.3533296427583003</v>
      </c>
      <c r="K32" s="15">
        <f>D32/INDEX(Graf!$H$6:$H$11,PageRank!D$4,0)</f>
        <v>0.013888888888888888</v>
      </c>
      <c r="L32" s="15">
        <f>E32/INDEX(Graf!$H$6:$H$11,PageRank!E$4,0)</f>
        <v>0.1611064373581887</v>
      </c>
      <c r="M32" s="15">
        <f>F32/INDEX(Graf!$H$6:$H$11,PageRank!F$4,0)</f>
        <v>0.08101860330129917</v>
      </c>
      <c r="N32" s="15">
        <f>G32/INDEX(Graf!$H$6:$H$11,PageRank!G$4,0)</f>
        <v>0.09529064629309457</v>
      </c>
    </row>
    <row r="33" spans="1:14" ht="15">
      <c r="A33" s="4">
        <f t="shared" si="1"/>
        <v>28</v>
      </c>
      <c r="B33" s="15">
        <f ca="1">(1-$E$1)*SUMIF(OFFSET(Graf!$K$5:$P$5,B$4,0),"=1",$I32:$N32)+$E$1*(1/6)</f>
        <v>0.039351851851851846</v>
      </c>
      <c r="C33" s="15">
        <f ca="1">(1-$E$1)*SUMIF(OFFSET(Graf!$K$5:$P$5,C$4,0),"=1",$I32:$N32)+$E$1*(1/6)</f>
        <v>0.3533248008555471</v>
      </c>
      <c r="D33" s="15">
        <f ca="1">(1-$E$1)*SUMIF(OFFSET(Graf!$K$5:$P$5,D$4,0),"=1",$I32:$N32)+$E$1*(1/6)</f>
        <v>0.027777777777777776</v>
      </c>
      <c r="E33" s="15">
        <f ca="1">(1-$E$1)*SUMIF(OFFSET(Graf!$K$5:$P$5,E$4,0),"=1",$I32:$N32)+$E$1*(1/6)</f>
        <v>0.32221914674302804</v>
      </c>
      <c r="F33" s="15">
        <f ca="1">(1-$E$1)*SUMIF(OFFSET(Graf!$K$5:$P$5,F$4,0),"=1",$I32:$N32)+$E$1*(1/6)</f>
        <v>0.16203314224293502</v>
      </c>
      <c r="G33" s="15">
        <f ca="1">(1-$E$1)*SUMIF(OFFSET(Graf!$K$5:$P$5,G$4,0),"=1",$I32:$N32)+$E$1*(1/6)</f>
        <v>0.09529328052886042</v>
      </c>
      <c r="H33" s="15"/>
      <c r="I33" s="15">
        <f>B33/INDEX(Graf!$H$6:$H$11,PageRank!B$4,0)</f>
        <v>0.039351851851851846</v>
      </c>
      <c r="J33" s="15">
        <f>C33/INDEX(Graf!$H$6:$H$11,PageRank!C$4,0)</f>
        <v>0.3533248008555471</v>
      </c>
      <c r="K33" s="15">
        <f>D33/INDEX(Graf!$H$6:$H$11,PageRank!D$4,0)</f>
        <v>0.013888888888888888</v>
      </c>
      <c r="L33" s="15">
        <f>E33/INDEX(Graf!$H$6:$H$11,PageRank!E$4,0)</f>
        <v>0.16110957337151402</v>
      </c>
      <c r="M33" s="15">
        <f>F33/INDEX(Graf!$H$6:$H$11,PageRank!F$4,0)</f>
        <v>0.08101657112146751</v>
      </c>
      <c r="N33" s="15">
        <f>G33/INDEX(Graf!$H$6:$H$11,PageRank!G$4,0)</f>
        <v>0.09529328052886042</v>
      </c>
    </row>
    <row r="34" spans="1:14" ht="15">
      <c r="A34" s="4">
        <f t="shared" si="1"/>
        <v>29</v>
      </c>
      <c r="B34" s="15">
        <f ca="1">(1-$E$1)*SUMIF(OFFSET(Graf!$K$5:$P$5,B$4,0),"=1",$I33:$N33)+$E$1*(1/6)</f>
        <v>0.039351851851851846</v>
      </c>
      <c r="C34" s="15">
        <f ca="1">(1-$E$1)*SUMIF(OFFSET(Graf!$K$5:$P$5,C$4,0),"=1",$I33:$N33)+$E$1*(1/6)</f>
        <v>0.35332791591326335</v>
      </c>
      <c r="D34" s="15">
        <f ca="1">(1-$E$1)*SUMIF(OFFSET(Graf!$K$5:$P$5,D$4,0),"=1",$I33:$N33)+$E$1*(1/6)</f>
        <v>0.027777777777777776</v>
      </c>
      <c r="E34" s="15">
        <f ca="1">(1-$E$1)*SUMIF(OFFSET(Graf!$K$5:$P$5,E$4,0),"=1",$I33:$N33)+$E$1*(1/6)</f>
        <v>0.3222151118240671</v>
      </c>
      <c r="F34" s="15">
        <f ca="1">(1-$E$1)*SUMIF(OFFSET(Graf!$K$5:$P$5,F$4,0),"=1",$I33:$N33)+$E$1*(1/6)</f>
        <v>0.16203575558737282</v>
      </c>
      <c r="G34" s="15">
        <f ca="1">(1-$E$1)*SUMIF(OFFSET(Graf!$K$5:$P$5,G$4,0),"=1",$I33:$N33)+$E$1*(1/6)</f>
        <v>0.09529158704566737</v>
      </c>
      <c r="H34" s="15"/>
      <c r="I34" s="15">
        <f>B34/INDEX(Graf!$H$6:$H$11,PageRank!B$4,0)</f>
        <v>0.039351851851851846</v>
      </c>
      <c r="J34" s="15">
        <f>C34/INDEX(Graf!$H$6:$H$11,PageRank!C$4,0)</f>
        <v>0.35332791591326335</v>
      </c>
      <c r="K34" s="15">
        <f>D34/INDEX(Graf!$H$6:$H$11,PageRank!D$4,0)</f>
        <v>0.013888888888888888</v>
      </c>
      <c r="L34" s="15">
        <f>E34/INDEX(Graf!$H$6:$H$11,PageRank!E$4,0)</f>
        <v>0.16110755591203355</v>
      </c>
      <c r="M34" s="15">
        <f>F34/INDEX(Graf!$H$6:$H$11,PageRank!F$4,0)</f>
        <v>0.08101787779368641</v>
      </c>
      <c r="N34" s="15">
        <f>G34/INDEX(Graf!$H$6:$H$11,PageRank!G$4,0)</f>
        <v>0.09529158704566737</v>
      </c>
    </row>
    <row r="35" spans="1:14" ht="15">
      <c r="A35" s="4">
        <f t="shared" si="1"/>
        <v>30</v>
      </c>
      <c r="B35" s="15">
        <f ca="1">(1-$E$1)*SUMIF(OFFSET(Graf!$K$5:$P$5,B$4,0),"=1",$I34:$N34)+$E$1*(1/6)</f>
        <v>0.039351851851851846</v>
      </c>
      <c r="C35" s="15">
        <f ca="1">(1-$E$1)*SUMIF(OFFSET(Graf!$K$5:$P$5,C$4,0),"=1",$I34:$N34)+$E$1*(1/6)</f>
        <v>0.3533259123545512</v>
      </c>
      <c r="D35" s="15">
        <f ca="1">(1-$E$1)*SUMIF(OFFSET(Graf!$K$5:$P$5,D$4,0),"=1",$I34:$N34)+$E$1*(1/6)</f>
        <v>0.027777777777777776</v>
      </c>
      <c r="E35" s="15">
        <f ca="1">(1-$E$1)*SUMIF(OFFSET(Graf!$K$5:$P$5,E$4,0),"=1",$I34:$N34)+$E$1*(1/6)</f>
        <v>0.32221770770549724</v>
      </c>
      <c r="F35" s="15">
        <f ca="1">(1-$E$1)*SUMIF(OFFSET(Graf!$K$5:$P$5,F$4,0),"=1",$I34:$N34)+$E$1*(1/6)</f>
        <v>0.1620340743711391</v>
      </c>
      <c r="G35" s="15">
        <f ca="1">(1-$E$1)*SUMIF(OFFSET(Graf!$K$5:$P$5,G$4,0),"=1",$I34:$N34)+$E$1*(1/6)</f>
        <v>0.09529267593918313</v>
      </c>
      <c r="H35" s="15"/>
      <c r="I35" s="15">
        <f>B35/INDEX(Graf!$H$6:$H$11,PageRank!B$4,0)</f>
        <v>0.039351851851851846</v>
      </c>
      <c r="J35" s="15">
        <f>C35/INDEX(Graf!$H$6:$H$11,PageRank!C$4,0)</f>
        <v>0.3533259123545512</v>
      </c>
      <c r="K35" s="15">
        <f>D35/INDEX(Graf!$H$6:$H$11,PageRank!D$4,0)</f>
        <v>0.013888888888888888</v>
      </c>
      <c r="L35" s="15">
        <f>E35/INDEX(Graf!$H$6:$H$11,PageRank!E$4,0)</f>
        <v>0.16110885385274862</v>
      </c>
      <c r="M35" s="15">
        <f>F35/INDEX(Graf!$H$6:$H$11,PageRank!F$4,0)</f>
        <v>0.08101703718556955</v>
      </c>
      <c r="N35" s="15">
        <f>G35/INDEX(Graf!$H$6:$H$11,PageRank!G$4,0)</f>
        <v>0.09529267593918313</v>
      </c>
    </row>
    <row r="36" spans="1:14" ht="15">
      <c r="A36" s="4">
        <f t="shared" si="1"/>
        <v>31</v>
      </c>
      <c r="B36" s="15">
        <f ca="1">(1-$E$1)*SUMIF(OFFSET(Graf!$K$5:$P$5,B$4,0),"=1",$I35:$N35)+$E$1*(1/6)</f>
        <v>0.039351851851851846</v>
      </c>
      <c r="C36" s="15">
        <f ca="1">(1-$E$1)*SUMIF(OFFSET(Graf!$K$5:$P$5,C$4,0),"=1",$I35:$N35)+$E$1*(1/6)</f>
        <v>0.3533272008763128</v>
      </c>
      <c r="D36" s="15">
        <f ca="1">(1-$E$1)*SUMIF(OFFSET(Graf!$K$5:$P$5,D$4,0),"=1",$I35:$N35)+$E$1*(1/6)</f>
        <v>0.027777777777777776</v>
      </c>
      <c r="E36" s="15">
        <f ca="1">(1-$E$1)*SUMIF(OFFSET(Graf!$K$5:$P$5,E$4,0),"=1",$I35:$N35)+$E$1*(1/6)</f>
        <v>0.3222160380732371</v>
      </c>
      <c r="F36" s="15">
        <f ca="1">(1-$E$1)*SUMIF(OFFSET(Graf!$K$5:$P$5,F$4,0),"=1",$I35:$N35)+$E$1*(1/6)</f>
        <v>0.16203515598840162</v>
      </c>
      <c r="G36" s="15">
        <f ca="1">(1-$E$1)*SUMIF(OFFSET(Graf!$K$5:$P$5,G$4,0),"=1",$I35:$N35)+$E$1*(1/6)</f>
        <v>0.09529197543241907</v>
      </c>
      <c r="H36" s="15"/>
      <c r="I36" s="15">
        <f>B36/INDEX(Graf!$H$6:$H$11,PageRank!B$4,0)</f>
        <v>0.039351851851851846</v>
      </c>
      <c r="J36" s="15">
        <f>C36/INDEX(Graf!$H$6:$H$11,PageRank!C$4,0)</f>
        <v>0.3533272008763128</v>
      </c>
      <c r="K36" s="15">
        <f>D36/INDEX(Graf!$H$6:$H$11,PageRank!D$4,0)</f>
        <v>0.013888888888888888</v>
      </c>
      <c r="L36" s="15">
        <f>E36/INDEX(Graf!$H$6:$H$11,PageRank!E$4,0)</f>
        <v>0.16110801903661856</v>
      </c>
      <c r="M36" s="15">
        <f>F36/INDEX(Graf!$H$6:$H$11,PageRank!F$4,0)</f>
        <v>0.08101757799420081</v>
      </c>
      <c r="N36" s="15">
        <f>G36/INDEX(Graf!$H$6:$H$11,PageRank!G$4,0)</f>
        <v>0.09529197543241907</v>
      </c>
    </row>
    <row r="37" spans="1:14" ht="15">
      <c r="A37" s="4">
        <f t="shared" si="1"/>
        <v>32</v>
      </c>
      <c r="B37" s="15">
        <f ca="1">(1-$E$1)*SUMIF(OFFSET(Graf!$K$5:$P$5,B$4,0),"=1",$I36:$N36)+$E$1*(1/6)</f>
        <v>0.039351851851851846</v>
      </c>
      <c r="C37" s="15">
        <f ca="1">(1-$E$1)*SUMIF(OFFSET(Graf!$K$5:$P$5,C$4,0),"=1",$I36:$N36)+$E$1*(1/6)</f>
        <v>0.3533263721144271</v>
      </c>
      <c r="D37" s="15">
        <f ca="1">(1-$E$1)*SUMIF(OFFSET(Graf!$K$5:$P$5,D$4,0),"=1",$I36:$N36)+$E$1*(1/6)</f>
        <v>0.027777777777777776</v>
      </c>
      <c r="E37" s="15">
        <f ca="1">(1-$E$1)*SUMIF(OFFSET(Graf!$K$5:$P$5,E$4,0),"=1",$I36:$N36)+$E$1*(1/6)</f>
        <v>0.3222171118413718</v>
      </c>
      <c r="F37" s="15">
        <f ca="1">(1-$E$1)*SUMIF(OFFSET(Graf!$K$5:$P$5,F$4,0),"=1",$I36:$N36)+$E$1*(1/6)</f>
        <v>0.16203446030829327</v>
      </c>
      <c r="G37" s="15">
        <f ca="1">(1-$E$1)*SUMIF(OFFSET(Graf!$K$5:$P$5,G$4,0),"=1",$I36:$N36)+$E$1*(1/6)</f>
        <v>0.09529242610627846</v>
      </c>
      <c r="H37" s="15"/>
      <c r="I37" s="15">
        <f>B37/INDEX(Graf!$H$6:$H$11,PageRank!B$4,0)</f>
        <v>0.039351851851851846</v>
      </c>
      <c r="J37" s="15">
        <f>C37/INDEX(Graf!$H$6:$H$11,PageRank!C$4,0)</f>
        <v>0.3533263721144271</v>
      </c>
      <c r="K37" s="15">
        <f>D37/INDEX(Graf!$H$6:$H$11,PageRank!D$4,0)</f>
        <v>0.013888888888888888</v>
      </c>
      <c r="L37" s="15">
        <f>E37/INDEX(Graf!$H$6:$H$11,PageRank!E$4,0)</f>
        <v>0.1611085559206859</v>
      </c>
      <c r="M37" s="15">
        <f>F37/INDEX(Graf!$H$6:$H$11,PageRank!F$4,0)</f>
        <v>0.08101723015414664</v>
      </c>
      <c r="N37" s="15">
        <f>G37/INDEX(Graf!$H$6:$H$11,PageRank!G$4,0)</f>
        <v>0.09529242610627846</v>
      </c>
    </row>
    <row r="38" spans="1:14" ht="15">
      <c r="A38" s="4">
        <f t="shared" si="1"/>
        <v>33</v>
      </c>
      <c r="B38" s="15">
        <f ca="1">(1-$E$1)*SUMIF(OFFSET(Graf!$K$5:$P$5,B$4,0),"=1",$I37:$N37)+$E$1*(1/6)</f>
        <v>0.039351851851851846</v>
      </c>
      <c r="C38" s="15">
        <f ca="1">(1-$E$1)*SUMIF(OFFSET(Graf!$K$5:$P$5,C$4,0),"=1",$I37:$N37)+$E$1*(1/6)</f>
        <v>0.35332690521265425</v>
      </c>
      <c r="D38" s="15">
        <f ca="1">(1-$E$1)*SUMIF(OFFSET(Graf!$K$5:$P$5,D$4,0),"=1",$I37:$N37)+$E$1*(1/6)</f>
        <v>0.027777777777777776</v>
      </c>
      <c r="E38" s="15">
        <f ca="1">(1-$E$1)*SUMIF(OFFSET(Graf!$K$5:$P$5,E$4,0),"=1",$I37:$N37)+$E$1*(1/6)</f>
        <v>0.32221642120646704</v>
      </c>
      <c r="F38" s="15">
        <f ca="1">(1-$E$1)*SUMIF(OFFSET(Graf!$K$5:$P$5,F$4,0),"=1",$I37:$N37)+$E$1*(1/6)</f>
        <v>0.16203490771168272</v>
      </c>
      <c r="G38" s="15">
        <f ca="1">(1-$E$1)*SUMIF(OFFSET(Graf!$K$5:$P$5,G$4,0),"=1",$I37:$N37)+$E$1*(1/6)</f>
        <v>0.09529213623956664</v>
      </c>
      <c r="H38" s="15"/>
      <c r="I38" s="15">
        <f>B38/INDEX(Graf!$H$6:$H$11,PageRank!B$4,0)</f>
        <v>0.039351851851851846</v>
      </c>
      <c r="J38" s="15">
        <f>C38/INDEX(Graf!$H$6:$H$11,PageRank!C$4,0)</f>
        <v>0.35332690521265425</v>
      </c>
      <c r="K38" s="15">
        <f>D38/INDEX(Graf!$H$6:$H$11,PageRank!D$4,0)</f>
        <v>0.013888888888888888</v>
      </c>
      <c r="L38" s="15">
        <f>E38/INDEX(Graf!$H$6:$H$11,PageRank!E$4,0)</f>
        <v>0.16110821060323352</v>
      </c>
      <c r="M38" s="15">
        <f>F38/INDEX(Graf!$H$6:$H$11,PageRank!F$4,0)</f>
        <v>0.08101745385584136</v>
      </c>
      <c r="N38" s="15">
        <f>G38/INDEX(Graf!$H$6:$H$11,PageRank!G$4,0)</f>
        <v>0.09529213623956664</v>
      </c>
    </row>
    <row r="39" spans="1:14" ht="15">
      <c r="A39" s="4">
        <f t="shared" si="1"/>
        <v>34</v>
      </c>
      <c r="B39" s="15">
        <f ca="1">(1-$E$1)*SUMIF(OFFSET(Graf!$K$5:$P$5,B$4,0),"=1",$I38:$N38)+$E$1*(1/6)</f>
        <v>0.039351851851851846</v>
      </c>
      <c r="C39" s="15">
        <f ca="1">(1-$E$1)*SUMIF(OFFSET(Graf!$K$5:$P$5,C$4,0),"=1",$I38:$N38)+$E$1*(1/6)</f>
        <v>0.3533265623105964</v>
      </c>
      <c r="D39" s="15">
        <f ca="1">(1-$E$1)*SUMIF(OFFSET(Graf!$K$5:$P$5,D$4,0),"=1",$I38:$N38)+$E$1*(1/6)</f>
        <v>0.027777777777777776</v>
      </c>
      <c r="E39" s="15">
        <f ca="1">(1-$E$1)*SUMIF(OFFSET(Graf!$K$5:$P$5,E$4,0),"=1",$I38:$N38)+$E$1*(1/6)</f>
        <v>0.3222168654549897</v>
      </c>
      <c r="F39" s="15">
        <f ca="1">(1-$E$1)*SUMIF(OFFSET(Graf!$K$5:$P$5,F$4,0),"=1",$I38:$N38)+$E$1*(1/6)</f>
        <v>0.16203461994713902</v>
      </c>
      <c r="G39" s="15">
        <f ca="1">(1-$E$1)*SUMIF(OFFSET(Graf!$K$5:$P$5,G$4,0),"=1",$I38:$N38)+$E$1*(1/6)</f>
        <v>0.09529232265764558</v>
      </c>
      <c r="H39" s="15"/>
      <c r="I39" s="15">
        <f>B39/INDEX(Graf!$H$6:$H$11,PageRank!B$4,0)</f>
        <v>0.039351851851851846</v>
      </c>
      <c r="J39" s="15">
        <f>C39/INDEX(Graf!$H$6:$H$11,PageRank!C$4,0)</f>
        <v>0.3533265623105964</v>
      </c>
      <c r="K39" s="15">
        <f>D39/INDEX(Graf!$H$6:$H$11,PageRank!D$4,0)</f>
        <v>0.013888888888888888</v>
      </c>
      <c r="L39" s="15">
        <f>E39/INDEX(Graf!$H$6:$H$11,PageRank!E$4,0)</f>
        <v>0.16110843272749484</v>
      </c>
      <c r="M39" s="15">
        <f>F39/INDEX(Graf!$H$6:$H$11,PageRank!F$4,0)</f>
        <v>0.08101730997356951</v>
      </c>
      <c r="N39" s="15">
        <f>G39/INDEX(Graf!$H$6:$H$11,PageRank!G$4,0)</f>
        <v>0.09529232265764558</v>
      </c>
    </row>
    <row r="40" spans="1:14" ht="15">
      <c r="A40" s="4">
        <f t="shared" si="1"/>
        <v>35</v>
      </c>
      <c r="B40" s="15">
        <f ca="1">(1-$E$1)*SUMIF(OFFSET(Graf!$K$5:$P$5,B$4,0),"=1",$I39:$N39)+$E$1*(1/6)</f>
        <v>0.039351851851851846</v>
      </c>
      <c r="C40" s="15">
        <f ca="1">(1-$E$1)*SUMIF(OFFSET(Graf!$K$5:$P$5,C$4,0),"=1",$I39:$N39)+$E$1*(1/6)</f>
        <v>0.35332678286065333</v>
      </c>
      <c r="D40" s="15">
        <f ca="1">(1-$E$1)*SUMIF(OFFSET(Graf!$K$5:$P$5,D$4,0),"=1",$I39:$N39)+$E$1*(1/6)</f>
        <v>0.027777777777777776</v>
      </c>
      <c r="E40" s="15">
        <f ca="1">(1-$E$1)*SUMIF(OFFSET(Graf!$K$5:$P$5,E$4,0),"=1",$I39:$N39)+$E$1*(1/6)</f>
        <v>0.3222165797032748</v>
      </c>
      <c r="F40" s="15">
        <f ca="1">(1-$E$1)*SUMIF(OFFSET(Graf!$K$5:$P$5,F$4,0),"=1",$I39:$N39)+$E$1*(1/6)</f>
        <v>0.16203480505069012</v>
      </c>
      <c r="G40" s="15">
        <f ca="1">(1-$E$1)*SUMIF(OFFSET(Graf!$K$5:$P$5,G$4,0),"=1",$I39:$N39)+$E$1*(1/6)</f>
        <v>0.09529220275575237</v>
      </c>
      <c r="H40" s="15"/>
      <c r="I40" s="15">
        <f>B40/INDEX(Graf!$H$6:$H$11,PageRank!B$4,0)</f>
        <v>0.039351851851851846</v>
      </c>
      <c r="J40" s="15">
        <f>C40/INDEX(Graf!$H$6:$H$11,PageRank!C$4,0)</f>
        <v>0.35332678286065333</v>
      </c>
      <c r="K40" s="15">
        <f>D40/INDEX(Graf!$H$6:$H$11,PageRank!D$4,0)</f>
        <v>0.013888888888888888</v>
      </c>
      <c r="L40" s="15">
        <f>E40/INDEX(Graf!$H$6:$H$11,PageRank!E$4,0)</f>
        <v>0.1611082898516374</v>
      </c>
      <c r="M40" s="15">
        <f>F40/INDEX(Graf!$H$6:$H$11,PageRank!F$4,0)</f>
        <v>0.08101740252534506</v>
      </c>
      <c r="N40" s="15">
        <f>G40/INDEX(Graf!$H$6:$H$11,PageRank!G$4,0)</f>
        <v>0.09529220275575237</v>
      </c>
    </row>
    <row r="41" spans="1:14" ht="15">
      <c r="A41" s="4">
        <f t="shared" si="1"/>
        <v>36</v>
      </c>
      <c r="B41" s="15">
        <f ca="1">(1-$E$1)*SUMIF(OFFSET(Graf!$K$5:$P$5,B$4,0),"=1",$I40:$N40)+$E$1*(1/6)</f>
        <v>0.039351851851851846</v>
      </c>
      <c r="C41" s="15">
        <f ca="1">(1-$E$1)*SUMIF(OFFSET(Graf!$K$5:$P$5,C$4,0),"=1",$I40:$N40)+$E$1*(1/6)</f>
        <v>0.35332664100567407</v>
      </c>
      <c r="D41" s="15">
        <f ca="1">(1-$E$1)*SUMIF(OFFSET(Graf!$K$5:$P$5,D$4,0),"=1",$I40:$N40)+$E$1*(1/6)</f>
        <v>0.027777777777777776</v>
      </c>
      <c r="E41" s="15">
        <f ca="1">(1-$E$1)*SUMIF(OFFSET(Graf!$K$5:$P$5,E$4,0),"=1",$I40:$N40)+$E$1*(1/6)</f>
        <v>0.3222167634949889</v>
      </c>
      <c r="F41" s="15">
        <f ca="1">(1-$E$1)*SUMIF(OFFSET(Graf!$K$5:$P$5,F$4,0),"=1",$I40:$N40)+$E$1*(1/6)</f>
        <v>0.1620346859874756</v>
      </c>
      <c r="G41" s="15">
        <f ca="1">(1-$E$1)*SUMIF(OFFSET(Graf!$K$5:$P$5,G$4,0),"=1",$I40:$N40)+$E$1*(1/6)</f>
        <v>0.095292279882232</v>
      </c>
      <c r="H41" s="15"/>
      <c r="I41" s="15">
        <f>B41/INDEX(Graf!$H$6:$H$11,PageRank!B$4,0)</f>
        <v>0.039351851851851846</v>
      </c>
      <c r="J41" s="15">
        <f>C41/INDEX(Graf!$H$6:$H$11,PageRank!C$4,0)</f>
        <v>0.35332664100567407</v>
      </c>
      <c r="K41" s="15">
        <f>D41/INDEX(Graf!$H$6:$H$11,PageRank!D$4,0)</f>
        <v>0.013888888888888888</v>
      </c>
      <c r="L41" s="15">
        <f>E41/INDEX(Graf!$H$6:$H$11,PageRank!E$4,0)</f>
        <v>0.16110838174749445</v>
      </c>
      <c r="M41" s="15">
        <f>F41/INDEX(Graf!$H$6:$H$11,PageRank!F$4,0)</f>
        <v>0.0810173429937378</v>
      </c>
      <c r="N41" s="15">
        <f>G41/INDEX(Graf!$H$6:$H$11,PageRank!G$4,0)</f>
        <v>0.095292279882232</v>
      </c>
    </row>
    <row r="42" spans="1:14" ht="15">
      <c r="A42" s="4">
        <f t="shared" si="1"/>
        <v>37</v>
      </c>
      <c r="B42" s="15">
        <f ca="1">(1-$E$1)*SUMIF(OFFSET(Graf!$K$5:$P$5,B$4,0),"=1",$I41:$N41)+$E$1*(1/6)</f>
        <v>0.039351851851851846</v>
      </c>
      <c r="C42" s="15">
        <f ca="1">(1-$E$1)*SUMIF(OFFSET(Graf!$K$5:$P$5,C$4,0),"=1",$I41:$N41)+$E$1*(1/6)</f>
        <v>0.35332673224794864</v>
      </c>
      <c r="D42" s="15">
        <f ca="1">(1-$E$1)*SUMIF(OFFSET(Graf!$K$5:$P$5,D$4,0),"=1",$I41:$N41)+$E$1*(1/6)</f>
        <v>0.027777777777777776</v>
      </c>
      <c r="E42" s="15">
        <f ca="1">(1-$E$1)*SUMIF(OFFSET(Graf!$K$5:$P$5,E$4,0),"=1",$I41:$N41)+$E$1*(1/6)</f>
        <v>0.3222166452825062</v>
      </c>
      <c r="F42" s="15">
        <f ca="1">(1-$E$1)*SUMIF(OFFSET(Graf!$K$5:$P$5,F$4,0),"=1",$I41:$N41)+$E$1*(1/6)</f>
        <v>0.1620347625673565</v>
      </c>
      <c r="G42" s="15">
        <f ca="1">(1-$E$1)*SUMIF(OFFSET(Graf!$K$5:$P$5,G$4,0),"=1",$I41:$N41)+$E$1*(1/6)</f>
        <v>0.09529223027255929</v>
      </c>
      <c r="H42" s="15"/>
      <c r="I42" s="15">
        <f>B42/INDEX(Graf!$H$6:$H$11,PageRank!B$4,0)</f>
        <v>0.039351851851851846</v>
      </c>
      <c r="J42" s="15">
        <f>C42/INDEX(Graf!$H$6:$H$11,PageRank!C$4,0)</f>
        <v>0.35332673224794864</v>
      </c>
      <c r="K42" s="15">
        <f>D42/INDEX(Graf!$H$6:$H$11,PageRank!D$4,0)</f>
        <v>0.013888888888888888</v>
      </c>
      <c r="L42" s="15">
        <f>E42/INDEX(Graf!$H$6:$H$11,PageRank!E$4,0)</f>
        <v>0.1611083226412531</v>
      </c>
      <c r="M42" s="15">
        <f>F42/INDEX(Graf!$H$6:$H$11,PageRank!F$4,0)</f>
        <v>0.08101738128367825</v>
      </c>
      <c r="N42" s="15">
        <f>G42/INDEX(Graf!$H$6:$H$11,PageRank!G$4,0)</f>
        <v>0.09529223027255929</v>
      </c>
    </row>
    <row r="43" spans="1:14" ht="15">
      <c r="A43" s="4">
        <f t="shared" si="1"/>
        <v>38</v>
      </c>
      <c r="B43" s="15">
        <f ca="1">(1-$E$1)*SUMIF(OFFSET(Graf!$K$5:$P$5,B$4,0),"=1",$I42:$N42)+$E$1*(1/6)</f>
        <v>0.039351851851851846</v>
      </c>
      <c r="C43" s="15">
        <f ca="1">(1-$E$1)*SUMIF(OFFSET(Graf!$K$5:$P$5,C$4,0),"=1",$I42:$N42)+$E$1*(1/6)</f>
        <v>0.35332667355963726</v>
      </c>
      <c r="D43" s="15">
        <f ca="1">(1-$E$1)*SUMIF(OFFSET(Graf!$K$5:$P$5,D$4,0),"=1",$I42:$N42)+$E$1*(1/6)</f>
        <v>0.027777777777777776</v>
      </c>
      <c r="E43" s="15">
        <f ca="1">(1-$E$1)*SUMIF(OFFSET(Graf!$K$5:$P$5,E$4,0),"=1",$I42:$N42)+$E$1*(1/6)</f>
        <v>0.322216721317735</v>
      </c>
      <c r="F43" s="15">
        <f ca="1">(1-$E$1)*SUMIF(OFFSET(Graf!$K$5:$P$5,F$4,0),"=1",$I42:$N42)+$E$1*(1/6)</f>
        <v>0.16203471331215535</v>
      </c>
      <c r="G43" s="15">
        <f ca="1">(1-$E$1)*SUMIF(OFFSET(Graf!$K$5:$P$5,G$4,0),"=1",$I42:$N42)+$E$1*(1/6)</f>
        <v>0.09529226218084298</v>
      </c>
      <c r="H43" s="15"/>
      <c r="I43" s="15">
        <f>B43/INDEX(Graf!$H$6:$H$11,PageRank!B$4,0)</f>
        <v>0.039351851851851846</v>
      </c>
      <c r="J43" s="15">
        <f>C43/INDEX(Graf!$H$6:$H$11,PageRank!C$4,0)</f>
        <v>0.35332667355963726</v>
      </c>
      <c r="K43" s="15">
        <f>D43/INDEX(Graf!$H$6:$H$11,PageRank!D$4,0)</f>
        <v>0.013888888888888888</v>
      </c>
      <c r="L43" s="15">
        <f>E43/INDEX(Graf!$H$6:$H$11,PageRank!E$4,0)</f>
        <v>0.1611083606588675</v>
      </c>
      <c r="M43" s="15">
        <f>F43/INDEX(Graf!$H$6:$H$11,PageRank!F$4,0)</f>
        <v>0.08101735665607768</v>
      </c>
      <c r="N43" s="15">
        <f>G43/INDEX(Graf!$H$6:$H$11,PageRank!G$4,0)</f>
        <v>0.09529226218084298</v>
      </c>
    </row>
    <row r="44" spans="1:14" ht="15">
      <c r="A44" s="4">
        <f t="shared" si="1"/>
        <v>39</v>
      </c>
      <c r="B44" s="15">
        <f ca="1">(1-$E$1)*SUMIF(OFFSET(Graf!$K$5:$P$5,B$4,0),"=1",$I43:$N43)+$E$1*(1/6)</f>
        <v>0.039351851851851846</v>
      </c>
      <c r="C44" s="15">
        <f ca="1">(1-$E$1)*SUMIF(OFFSET(Graf!$K$5:$P$5,C$4,0),"=1",$I43:$N43)+$E$1*(1/6)</f>
        <v>0.3533267113082185</v>
      </c>
      <c r="D44" s="15">
        <f ca="1">(1-$E$1)*SUMIF(OFFSET(Graf!$K$5:$P$5,D$4,0),"=1",$I43:$N43)+$E$1*(1/6)</f>
        <v>0.027777777777777776</v>
      </c>
      <c r="E44" s="15">
        <f ca="1">(1-$E$1)*SUMIF(OFFSET(Graf!$K$5:$P$5,E$4,0),"=1",$I43:$N43)+$E$1*(1/6)</f>
        <v>0.32221667241080887</v>
      </c>
      <c r="F44" s="15">
        <f ca="1">(1-$E$1)*SUMIF(OFFSET(Graf!$K$5:$P$5,F$4,0),"=1",$I43:$N43)+$E$1*(1/6)</f>
        <v>0.16203474499350068</v>
      </c>
      <c r="G44" s="15">
        <f ca="1">(1-$E$1)*SUMIF(OFFSET(Graf!$K$5:$P$5,G$4,0),"=1",$I43:$N43)+$E$1*(1/6)</f>
        <v>0.09529224165784252</v>
      </c>
      <c r="H44" s="15"/>
      <c r="I44" s="15">
        <f>B44/INDEX(Graf!$H$6:$H$11,PageRank!B$4,0)</f>
        <v>0.039351851851851846</v>
      </c>
      <c r="J44" s="15">
        <f>C44/INDEX(Graf!$H$6:$H$11,PageRank!C$4,0)</f>
        <v>0.3533267113082185</v>
      </c>
      <c r="K44" s="15">
        <f>D44/INDEX(Graf!$H$6:$H$11,PageRank!D$4,0)</f>
        <v>0.013888888888888888</v>
      </c>
      <c r="L44" s="15">
        <f>E44/INDEX(Graf!$H$6:$H$11,PageRank!E$4,0)</f>
        <v>0.16110833620540443</v>
      </c>
      <c r="M44" s="15">
        <f>F44/INDEX(Graf!$H$6:$H$11,PageRank!F$4,0)</f>
        <v>0.08101737249675034</v>
      </c>
      <c r="N44" s="15">
        <f>G44/INDEX(Graf!$H$6:$H$11,PageRank!G$4,0)</f>
        <v>0.09529224165784252</v>
      </c>
    </row>
    <row r="45" spans="1:14" ht="15">
      <c r="A45" s="4">
        <f t="shared" si="1"/>
        <v>40</v>
      </c>
      <c r="B45" s="15">
        <f ca="1">(1-$E$1)*SUMIF(OFFSET(Graf!$K$5:$P$5,B$4,0),"=1",$I44:$N44)+$E$1*(1/6)</f>
        <v>0.039351851851851846</v>
      </c>
      <c r="C45" s="15">
        <f ca="1">(1-$E$1)*SUMIF(OFFSET(Graf!$K$5:$P$5,C$4,0),"=1",$I44:$N44)+$E$1*(1/6)</f>
        <v>0.35332668702839276</v>
      </c>
      <c r="D45" s="15">
        <f ca="1">(1-$E$1)*SUMIF(OFFSET(Graf!$K$5:$P$5,D$4,0),"=1",$I44:$N44)+$E$1*(1/6)</f>
        <v>0.027777777777777776</v>
      </c>
      <c r="E45" s="15">
        <f ca="1">(1-$E$1)*SUMIF(OFFSET(Graf!$K$5:$P$5,E$4,0),"=1",$I44:$N44)+$E$1*(1/6)</f>
        <v>0.3222167038679599</v>
      </c>
      <c r="F45" s="15">
        <f ca="1">(1-$E$1)*SUMIF(OFFSET(Graf!$K$5:$P$5,F$4,0),"=1",$I44:$N44)+$E$1*(1/6)</f>
        <v>0.1620347246156148</v>
      </c>
      <c r="G45" s="15">
        <f ca="1">(1-$E$1)*SUMIF(OFFSET(Graf!$K$5:$P$5,G$4,0),"=1",$I44:$N44)+$E$1*(1/6)</f>
        <v>0.09529225485840306</v>
      </c>
      <c r="H45" s="15"/>
      <c r="I45" s="15">
        <f>B45/INDEX(Graf!$H$6:$H$11,PageRank!B$4,0)</f>
        <v>0.039351851851851846</v>
      </c>
      <c r="J45" s="15">
        <f>C45/INDEX(Graf!$H$6:$H$11,PageRank!C$4,0)</f>
        <v>0.35332668702839276</v>
      </c>
      <c r="K45" s="15">
        <f>D45/INDEX(Graf!$H$6:$H$11,PageRank!D$4,0)</f>
        <v>0.013888888888888888</v>
      </c>
      <c r="L45" s="15">
        <f>E45/INDEX(Graf!$H$6:$H$11,PageRank!E$4,0)</f>
        <v>0.16110835193397996</v>
      </c>
      <c r="M45" s="15">
        <f>F45/INDEX(Graf!$H$6:$H$11,PageRank!F$4,0)</f>
        <v>0.0810173623078074</v>
      </c>
      <c r="N45" s="15">
        <f>G45/INDEX(Graf!$H$6:$H$11,PageRank!G$4,0)</f>
        <v>0.09529225485840306</v>
      </c>
    </row>
    <row r="46" spans="1:14" ht="15">
      <c r="A46" s="4">
        <f t="shared" si="1"/>
        <v>41</v>
      </c>
      <c r="B46" s="15">
        <f ca="1">(1-$E$1)*SUMIF(OFFSET(Graf!$K$5:$P$5,B$4,0),"=1",$I45:$N45)+$E$1*(1/6)</f>
        <v>0.039351851851851846</v>
      </c>
      <c r="C46" s="15">
        <f ca="1">(1-$E$1)*SUMIF(OFFSET(Graf!$K$5:$P$5,C$4,0),"=1",$I45:$N45)+$E$1*(1/6)</f>
        <v>0.3533267026452205</v>
      </c>
      <c r="D46" s="15">
        <f ca="1">(1-$E$1)*SUMIF(OFFSET(Graf!$K$5:$P$5,D$4,0),"=1",$I45:$N45)+$E$1*(1/6)</f>
        <v>0.027777777777777776</v>
      </c>
      <c r="E46" s="15">
        <f ca="1">(1-$E$1)*SUMIF(OFFSET(Graf!$K$5:$P$5,E$4,0),"=1",$I45:$N45)+$E$1*(1/6)</f>
        <v>0.3222166836347718</v>
      </c>
      <c r="F46" s="15">
        <f ca="1">(1-$E$1)*SUMIF(OFFSET(Graf!$K$5:$P$5,F$4,0),"=1",$I45:$N45)+$E$1*(1/6)</f>
        <v>0.16203473772276106</v>
      </c>
      <c r="G46" s="15">
        <f ca="1">(1-$E$1)*SUMIF(OFFSET(Graf!$K$5:$P$5,G$4,0),"=1",$I45:$N45)+$E$1*(1/6)</f>
        <v>0.09529224636761728</v>
      </c>
      <c r="H46" s="15"/>
      <c r="I46" s="15">
        <f>B46/INDEX(Graf!$H$6:$H$11,PageRank!B$4,0)</f>
        <v>0.039351851851851846</v>
      </c>
      <c r="J46" s="15">
        <f>C46/INDEX(Graf!$H$6:$H$11,PageRank!C$4,0)</f>
        <v>0.3533267026452205</v>
      </c>
      <c r="K46" s="15">
        <f>D46/INDEX(Graf!$H$6:$H$11,PageRank!D$4,0)</f>
        <v>0.013888888888888888</v>
      </c>
      <c r="L46" s="15">
        <f>E46/INDEX(Graf!$H$6:$H$11,PageRank!E$4,0)</f>
        <v>0.1611083418173859</v>
      </c>
      <c r="M46" s="15">
        <f>F46/INDEX(Graf!$H$6:$H$11,PageRank!F$4,0)</f>
        <v>0.08101736886138053</v>
      </c>
      <c r="N46" s="15">
        <f>G46/INDEX(Graf!$H$6:$H$11,PageRank!G$4,0)</f>
        <v>0.09529224636761728</v>
      </c>
    </row>
    <row r="47" spans="1:14" ht="15">
      <c r="A47" s="4">
        <f t="shared" si="1"/>
        <v>42</v>
      </c>
      <c r="B47" s="15">
        <f ca="1">(1-$E$1)*SUMIF(OFFSET(Graf!$K$5:$P$5,B$4,0),"=1",$I46:$N46)+$E$1*(1/6)</f>
        <v>0.039351851851851846</v>
      </c>
      <c r="C47" s="15">
        <f ca="1">(1-$E$1)*SUMIF(OFFSET(Graf!$K$5:$P$5,C$4,0),"=1",$I46:$N46)+$E$1*(1/6)</f>
        <v>0.35332669260038146</v>
      </c>
      <c r="D47" s="15">
        <f ca="1">(1-$E$1)*SUMIF(OFFSET(Graf!$K$5:$P$5,D$4,0),"=1",$I46:$N46)+$E$1*(1/6)</f>
        <v>0.027777777777777776</v>
      </c>
      <c r="E47" s="15">
        <f ca="1">(1-$E$1)*SUMIF(OFFSET(Graf!$K$5:$P$5,E$4,0),"=1",$I46:$N46)+$E$1*(1/6)</f>
        <v>0.3222166966487949</v>
      </c>
      <c r="F47" s="15">
        <f ca="1">(1-$E$1)*SUMIF(OFFSET(Graf!$K$5:$P$5,F$4,0),"=1",$I46:$N46)+$E$1*(1/6)</f>
        <v>0.16203472929226603</v>
      </c>
      <c r="G47" s="15">
        <f ca="1">(1-$E$1)*SUMIF(OFFSET(Graf!$K$5:$P$5,G$4,0),"=1",$I46:$N46)+$E$1*(1/6)</f>
        <v>0.09529225182892823</v>
      </c>
      <c r="H47" s="15"/>
      <c r="I47" s="15">
        <f>B47/INDEX(Graf!$H$6:$H$11,PageRank!B$4,0)</f>
        <v>0.039351851851851846</v>
      </c>
      <c r="J47" s="15">
        <f>C47/INDEX(Graf!$H$6:$H$11,PageRank!C$4,0)</f>
        <v>0.35332669260038146</v>
      </c>
      <c r="K47" s="15">
        <f>D47/INDEX(Graf!$H$6:$H$11,PageRank!D$4,0)</f>
        <v>0.013888888888888888</v>
      </c>
      <c r="L47" s="15">
        <f>E47/INDEX(Graf!$H$6:$H$11,PageRank!E$4,0)</f>
        <v>0.16110834832439744</v>
      </c>
      <c r="M47" s="15">
        <f>F47/INDEX(Graf!$H$6:$H$11,PageRank!F$4,0)</f>
        <v>0.08101736464613302</v>
      </c>
      <c r="N47" s="15">
        <f>G47/INDEX(Graf!$H$6:$H$11,PageRank!G$4,0)</f>
        <v>0.09529225182892823</v>
      </c>
    </row>
    <row r="48" spans="1:14" ht="15">
      <c r="A48" s="4">
        <f t="shared" si="1"/>
        <v>43</v>
      </c>
      <c r="B48" s="15">
        <f ca="1">(1-$E$1)*SUMIF(OFFSET(Graf!$K$5:$P$5,B$4,0),"=1",$I47:$N47)+$E$1*(1/6)</f>
        <v>0.039351851851851846</v>
      </c>
      <c r="C48" s="15">
        <f ca="1">(1-$E$1)*SUMIF(OFFSET(Graf!$K$5:$P$5,C$4,0),"=1",$I47:$N47)+$E$1*(1/6)</f>
        <v>0.35332669906127734</v>
      </c>
      <c r="D48" s="15">
        <f ca="1">(1-$E$1)*SUMIF(OFFSET(Graf!$K$5:$P$5,D$4,0),"=1",$I47:$N47)+$E$1*(1/6)</f>
        <v>0.027777777777777776</v>
      </c>
      <c r="E48" s="15">
        <f ca="1">(1-$E$1)*SUMIF(OFFSET(Graf!$K$5:$P$5,E$4,0),"=1",$I47:$N47)+$E$1*(1/6)</f>
        <v>0.3222166882780957</v>
      </c>
      <c r="F48" s="15">
        <f ca="1">(1-$E$1)*SUMIF(OFFSET(Graf!$K$5:$P$5,F$4,0),"=1",$I47:$N47)+$E$1*(1/6)</f>
        <v>0.16203473471477564</v>
      </c>
      <c r="G48" s="15">
        <f ca="1">(1-$E$1)*SUMIF(OFFSET(Graf!$K$5:$P$5,G$4,0),"=1",$I47:$N47)+$E$1*(1/6)</f>
        <v>0.09529224831622196</v>
      </c>
      <c r="H48" s="15"/>
      <c r="I48" s="15">
        <f>B48/INDEX(Graf!$H$6:$H$11,PageRank!B$4,0)</f>
        <v>0.039351851851851846</v>
      </c>
      <c r="J48" s="15">
        <f>C48/INDEX(Graf!$H$6:$H$11,PageRank!C$4,0)</f>
        <v>0.35332669906127734</v>
      </c>
      <c r="K48" s="15">
        <f>D48/INDEX(Graf!$H$6:$H$11,PageRank!D$4,0)</f>
        <v>0.013888888888888888</v>
      </c>
      <c r="L48" s="15">
        <f>E48/INDEX(Graf!$H$6:$H$11,PageRank!E$4,0)</f>
        <v>0.16110834413904784</v>
      </c>
      <c r="M48" s="15">
        <f>F48/INDEX(Graf!$H$6:$H$11,PageRank!F$4,0)</f>
        <v>0.08101736735738782</v>
      </c>
      <c r="N48" s="15">
        <f>G48/INDEX(Graf!$H$6:$H$11,PageRank!G$4,0)</f>
        <v>0.09529224831622196</v>
      </c>
    </row>
    <row r="49" spans="1:14" ht="15">
      <c r="A49" s="4">
        <f t="shared" si="1"/>
        <v>44</v>
      </c>
      <c r="B49" s="15">
        <f ca="1">(1-$E$1)*SUMIF(OFFSET(Graf!$K$5:$P$5,B$4,0),"=1",$I48:$N48)+$E$1*(1/6)</f>
        <v>0.039351851851851846</v>
      </c>
      <c r="C49" s="15">
        <f ca="1">(1-$E$1)*SUMIF(OFFSET(Graf!$K$5:$P$5,C$4,0),"=1",$I48:$N48)+$E$1*(1/6)</f>
        <v>0.35332669490560975</v>
      </c>
      <c r="D49" s="15">
        <f ca="1">(1-$E$1)*SUMIF(OFFSET(Graf!$K$5:$P$5,D$4,0),"=1",$I48:$N48)+$E$1*(1/6)</f>
        <v>0.027777777777777776</v>
      </c>
      <c r="E49" s="15">
        <f ca="1">(1-$E$1)*SUMIF(OFFSET(Graf!$K$5:$P$5,E$4,0),"=1",$I48:$N48)+$E$1*(1/6)</f>
        <v>0.3222166936621756</v>
      </c>
      <c r="F49" s="15">
        <f ca="1">(1-$E$1)*SUMIF(OFFSET(Graf!$K$5:$P$5,F$4,0),"=1",$I48:$N48)+$E$1*(1/6)</f>
        <v>0.1620347312269843</v>
      </c>
      <c r="G49" s="15">
        <f ca="1">(1-$E$1)*SUMIF(OFFSET(Graf!$K$5:$P$5,G$4,0),"=1",$I48:$N48)+$E$1*(1/6)</f>
        <v>0.09529225057560096</v>
      </c>
      <c r="H49" s="15"/>
      <c r="I49" s="15">
        <f>B49/INDEX(Graf!$H$6:$H$11,PageRank!B$4,0)</f>
        <v>0.039351851851851846</v>
      </c>
      <c r="J49" s="15">
        <f>C49/INDEX(Graf!$H$6:$H$11,PageRank!C$4,0)</f>
        <v>0.35332669490560975</v>
      </c>
      <c r="K49" s="15">
        <f>D49/INDEX(Graf!$H$6:$H$11,PageRank!D$4,0)</f>
        <v>0.013888888888888888</v>
      </c>
      <c r="L49" s="15">
        <f>E49/INDEX(Graf!$H$6:$H$11,PageRank!E$4,0)</f>
        <v>0.1611083468310878</v>
      </c>
      <c r="M49" s="15">
        <f>F49/INDEX(Graf!$H$6:$H$11,PageRank!F$4,0)</f>
        <v>0.08101736561349215</v>
      </c>
      <c r="N49" s="15">
        <f>G49/INDEX(Graf!$H$6:$H$11,PageRank!G$4,0)</f>
        <v>0.09529225057560096</v>
      </c>
    </row>
    <row r="50" spans="1:14" ht="15">
      <c r="A50" s="4">
        <f t="shared" si="1"/>
        <v>45</v>
      </c>
      <c r="B50" s="15">
        <f ca="1">(1-$E$1)*SUMIF(OFFSET(Graf!$K$5:$P$5,B$4,0),"=1",$I49:$N49)+$E$1*(1/6)</f>
        <v>0.039351851851851846</v>
      </c>
      <c r="C50" s="15">
        <f ca="1">(1-$E$1)*SUMIF(OFFSET(Graf!$K$5:$P$5,C$4,0),"=1",$I49:$N49)+$E$1*(1/6)</f>
        <v>0.35332669757854585</v>
      </c>
      <c r="D50" s="15">
        <f ca="1">(1-$E$1)*SUMIF(OFFSET(Graf!$K$5:$P$5,D$4,0),"=1",$I49:$N49)+$E$1*(1/6)</f>
        <v>0.027777777777777776</v>
      </c>
      <c r="E50" s="15">
        <f ca="1">(1-$E$1)*SUMIF(OFFSET(Graf!$K$5:$P$5,E$4,0),"=1",$I49:$N49)+$E$1*(1/6)</f>
        <v>0.32221669019911925</v>
      </c>
      <c r="F50" s="15">
        <f ca="1">(1-$E$1)*SUMIF(OFFSET(Graf!$K$5:$P$5,F$4,0),"=1",$I49:$N49)+$E$1*(1/6)</f>
        <v>0.16203473347035097</v>
      </c>
      <c r="G50" s="15">
        <f ca="1">(1-$E$1)*SUMIF(OFFSET(Graf!$K$5:$P$5,G$4,0),"=1",$I49:$N49)+$E$1*(1/6)</f>
        <v>0.09529224912235458</v>
      </c>
      <c r="H50" s="15"/>
      <c r="I50" s="15">
        <f>B50/INDEX(Graf!$H$6:$H$11,PageRank!B$4,0)</f>
        <v>0.039351851851851846</v>
      </c>
      <c r="J50" s="15">
        <f>C50/INDEX(Graf!$H$6:$H$11,PageRank!C$4,0)</f>
        <v>0.35332669757854585</v>
      </c>
      <c r="K50" s="15">
        <f>D50/INDEX(Graf!$H$6:$H$11,PageRank!D$4,0)</f>
        <v>0.013888888888888888</v>
      </c>
      <c r="L50" s="15">
        <f>E50/INDEX(Graf!$H$6:$H$11,PageRank!E$4,0)</f>
        <v>0.16110834509955962</v>
      </c>
      <c r="M50" s="15">
        <f>F50/INDEX(Graf!$H$6:$H$11,PageRank!F$4,0)</f>
        <v>0.08101736673517548</v>
      </c>
      <c r="N50" s="15">
        <f>G50/INDEX(Graf!$H$6:$H$11,PageRank!G$4,0)</f>
        <v>0.09529224912235458</v>
      </c>
    </row>
    <row r="51" spans="1:14" ht="15">
      <c r="A51" s="4">
        <f t="shared" si="1"/>
        <v>46</v>
      </c>
      <c r="B51" s="15">
        <f ca="1">(1-$E$1)*SUMIF(OFFSET(Graf!$K$5:$P$5,B$4,0),"=1",$I50:$N50)+$E$1*(1/6)</f>
        <v>0.039351851851851846</v>
      </c>
      <c r="C51" s="15">
        <f ca="1">(1-$E$1)*SUMIF(OFFSET(Graf!$K$5:$P$5,C$4,0),"=1",$I50:$N50)+$E$1*(1/6)</f>
        <v>0.35332669585930315</v>
      </c>
      <c r="D51" s="15">
        <f ca="1">(1-$E$1)*SUMIF(OFFSET(Graf!$K$5:$P$5,D$4,0),"=1",$I50:$N50)+$E$1*(1/6)</f>
        <v>0.027777777777777776</v>
      </c>
      <c r="E51" s="15">
        <f ca="1">(1-$E$1)*SUMIF(OFFSET(Graf!$K$5:$P$5,E$4,0),"=1",$I50:$N50)+$E$1*(1/6)</f>
        <v>0.32221669242656603</v>
      </c>
      <c r="F51" s="15">
        <f ca="1">(1-$E$1)*SUMIF(OFFSET(Graf!$K$5:$P$5,F$4,0),"=1",$I50:$N50)+$E$1*(1/6)</f>
        <v>0.1620347320274108</v>
      </c>
      <c r="G51" s="15">
        <f ca="1">(1-$E$1)*SUMIF(OFFSET(Graf!$K$5:$P$5,G$4,0),"=1",$I50:$N50)+$E$1*(1/6)</f>
        <v>0.09529225005709069</v>
      </c>
      <c r="H51" s="15"/>
      <c r="I51" s="15">
        <f>B51/INDEX(Graf!$H$6:$H$11,PageRank!B$4,0)</f>
        <v>0.039351851851851846</v>
      </c>
      <c r="J51" s="15">
        <f>C51/INDEX(Graf!$H$6:$H$11,PageRank!C$4,0)</f>
        <v>0.35332669585930315</v>
      </c>
      <c r="K51" s="15">
        <f>D51/INDEX(Graf!$H$6:$H$11,PageRank!D$4,0)</f>
        <v>0.013888888888888888</v>
      </c>
      <c r="L51" s="15">
        <f>E51/INDEX(Graf!$H$6:$H$11,PageRank!E$4,0)</f>
        <v>0.16110834621328302</v>
      </c>
      <c r="M51" s="15">
        <f>F51/INDEX(Graf!$H$6:$H$11,PageRank!F$4,0)</f>
        <v>0.0810173660137054</v>
      </c>
      <c r="N51" s="15">
        <f>G51/INDEX(Graf!$H$6:$H$11,PageRank!G$4,0)</f>
        <v>0.09529225005709069</v>
      </c>
    </row>
    <row r="52" spans="1:14" ht="15">
      <c r="A52" s="4">
        <f t="shared" si="1"/>
        <v>47</v>
      </c>
      <c r="B52" s="15">
        <f ca="1">(1-$E$1)*SUMIF(OFFSET(Graf!$K$5:$P$5,B$4,0),"=1",$I51:$N51)+$E$1*(1/6)</f>
        <v>0.039351851851851846</v>
      </c>
      <c r="C52" s="15">
        <f ca="1">(1-$E$1)*SUMIF(OFFSET(Graf!$K$5:$P$5,C$4,0),"=1",$I51:$N51)+$E$1*(1/6)</f>
        <v>0.35332669696512764</v>
      </c>
      <c r="D52" s="15">
        <f ca="1">(1-$E$1)*SUMIF(OFFSET(Graf!$K$5:$P$5,D$4,0),"=1",$I51:$N51)+$E$1*(1/6)</f>
        <v>0.027777777777777776</v>
      </c>
      <c r="E52" s="15">
        <f ca="1">(1-$E$1)*SUMIF(OFFSET(Graf!$K$5:$P$5,E$4,0),"=1",$I51:$N51)+$E$1*(1/6)</f>
        <v>0.32221669099386374</v>
      </c>
      <c r="F52" s="15">
        <f ca="1">(1-$E$1)*SUMIF(OFFSET(Graf!$K$5:$P$5,F$4,0),"=1",$I51:$N51)+$E$1*(1/6)</f>
        <v>0.16203473295551363</v>
      </c>
      <c r="G52" s="15">
        <f ca="1">(1-$E$1)*SUMIF(OFFSET(Graf!$K$5:$P$5,G$4,0),"=1",$I51:$N51)+$E$1*(1/6)</f>
        <v>0.09529224945586562</v>
      </c>
      <c r="H52" s="15"/>
      <c r="I52" s="15">
        <f>B52/INDEX(Graf!$H$6:$H$11,PageRank!B$4,0)</f>
        <v>0.039351851851851846</v>
      </c>
      <c r="J52" s="15">
        <f>C52/INDEX(Graf!$H$6:$H$11,PageRank!C$4,0)</f>
        <v>0.35332669696512764</v>
      </c>
      <c r="K52" s="15">
        <f>D52/INDEX(Graf!$H$6:$H$11,PageRank!D$4,0)</f>
        <v>0.013888888888888888</v>
      </c>
      <c r="L52" s="15">
        <f>E52/INDEX(Graf!$H$6:$H$11,PageRank!E$4,0)</f>
        <v>0.16110834549693187</v>
      </c>
      <c r="M52" s="15">
        <f>F52/INDEX(Graf!$H$6:$H$11,PageRank!F$4,0)</f>
        <v>0.08101736647775681</v>
      </c>
      <c r="N52" s="15">
        <f>G52/INDEX(Graf!$H$6:$H$11,PageRank!G$4,0)</f>
        <v>0.09529224945586562</v>
      </c>
    </row>
    <row r="53" spans="1:14" ht="15">
      <c r="A53" s="4">
        <f t="shared" si="1"/>
        <v>48</v>
      </c>
      <c r="B53" s="15">
        <f ca="1">(1-$E$1)*SUMIF(OFFSET(Graf!$K$5:$P$5,B$4,0),"=1",$I52:$N52)+$E$1*(1/6)</f>
        <v>0.039351851851851846</v>
      </c>
      <c r="C53" s="15">
        <f ca="1">(1-$E$1)*SUMIF(OFFSET(Graf!$K$5:$P$5,C$4,0),"=1",$I52:$N52)+$E$1*(1/6)</f>
        <v>0.353326696253857</v>
      </c>
      <c r="D53" s="15">
        <f ca="1">(1-$E$1)*SUMIF(OFFSET(Graf!$K$5:$P$5,D$4,0),"=1",$I52:$N52)+$E$1*(1/6)</f>
        <v>0.027777777777777776</v>
      </c>
      <c r="E53" s="15">
        <f ca="1">(1-$E$1)*SUMIF(OFFSET(Graf!$K$5:$P$5,E$4,0),"=1",$I52:$N52)+$E$1*(1/6)</f>
        <v>0.32221669191538416</v>
      </c>
      <c r="F53" s="15">
        <f ca="1">(1-$E$1)*SUMIF(OFFSET(Graf!$K$5:$P$5,F$4,0),"=1",$I52:$N52)+$E$1*(1/6)</f>
        <v>0.16203473235855437</v>
      </c>
      <c r="G53" s="15">
        <f ca="1">(1-$E$1)*SUMIF(OFFSET(Graf!$K$5:$P$5,G$4,0),"=1",$I52:$N52)+$E$1*(1/6)</f>
        <v>0.09529224984257513</v>
      </c>
      <c r="H53" s="15"/>
      <c r="I53" s="15">
        <f>B53/INDEX(Graf!$H$6:$H$11,PageRank!B$4,0)</f>
        <v>0.039351851851851846</v>
      </c>
      <c r="J53" s="15">
        <f>C53/INDEX(Graf!$H$6:$H$11,PageRank!C$4,0)</f>
        <v>0.353326696253857</v>
      </c>
      <c r="K53" s="15">
        <f>D53/INDEX(Graf!$H$6:$H$11,PageRank!D$4,0)</f>
        <v>0.013888888888888888</v>
      </c>
      <c r="L53" s="15">
        <f>E53/INDEX(Graf!$H$6:$H$11,PageRank!E$4,0)</f>
        <v>0.16110834595769208</v>
      </c>
      <c r="M53" s="15">
        <f>F53/INDEX(Graf!$H$6:$H$11,PageRank!F$4,0)</f>
        <v>0.08101736617927718</v>
      </c>
      <c r="N53" s="15">
        <f>G53/INDEX(Graf!$H$6:$H$11,PageRank!G$4,0)</f>
        <v>0.09529224984257513</v>
      </c>
    </row>
    <row r="54" spans="1:14" ht="15">
      <c r="A54" s="4">
        <f t="shared" si="1"/>
        <v>49</v>
      </c>
      <c r="B54" s="15">
        <f ca="1">(1-$E$1)*SUMIF(OFFSET(Graf!$K$5:$P$5,B$4,0),"=1",$I53:$N53)+$E$1*(1/6)</f>
        <v>0.039351851851851846</v>
      </c>
      <c r="C54" s="15">
        <f ca="1">(1-$E$1)*SUMIF(OFFSET(Graf!$K$5:$P$5,C$4,0),"=1",$I53:$N53)+$E$1*(1/6)</f>
        <v>0.35332669671134875</v>
      </c>
      <c r="D54" s="15">
        <f ca="1">(1-$E$1)*SUMIF(OFFSET(Graf!$K$5:$P$5,D$4,0),"=1",$I53:$N53)+$E$1*(1/6)</f>
        <v>0.027777777777777776</v>
      </c>
      <c r="E54" s="15">
        <f ca="1">(1-$E$1)*SUMIF(OFFSET(Graf!$K$5:$P$5,E$4,0),"=1",$I53:$N53)+$E$1*(1/6)</f>
        <v>0.3222166913226586</v>
      </c>
      <c r="F54" s="15">
        <f ca="1">(1-$E$1)*SUMIF(OFFSET(Graf!$K$5:$P$5,F$4,0),"=1",$I53:$N53)+$E$1*(1/6)</f>
        <v>0.16203473274252117</v>
      </c>
      <c r="G54" s="15">
        <f ca="1">(1-$E$1)*SUMIF(OFFSET(Graf!$K$5:$P$5,G$4,0),"=1",$I53:$N53)+$E$1*(1/6)</f>
        <v>0.0952922495938421</v>
      </c>
      <c r="H54" s="15"/>
      <c r="I54" s="15">
        <f>B54/INDEX(Graf!$H$6:$H$11,PageRank!B$4,0)</f>
        <v>0.039351851851851846</v>
      </c>
      <c r="J54" s="15">
        <f>C54/INDEX(Graf!$H$6:$H$11,PageRank!C$4,0)</f>
        <v>0.35332669671134875</v>
      </c>
      <c r="K54" s="15">
        <f>D54/INDEX(Graf!$H$6:$H$11,PageRank!D$4,0)</f>
        <v>0.013888888888888888</v>
      </c>
      <c r="L54" s="15">
        <f>E54/INDEX(Graf!$H$6:$H$11,PageRank!E$4,0)</f>
        <v>0.1611083456613293</v>
      </c>
      <c r="M54" s="15">
        <f>F54/INDEX(Graf!$H$6:$H$11,PageRank!F$4,0)</f>
        <v>0.08101736637126059</v>
      </c>
      <c r="N54" s="15">
        <f>G54/INDEX(Graf!$H$6:$H$11,PageRank!G$4,0)</f>
        <v>0.0952922495938421</v>
      </c>
    </row>
    <row r="55" spans="1:14" ht="15">
      <c r="A55" s="4">
        <f t="shared" si="1"/>
        <v>50</v>
      </c>
      <c r="B55" s="15">
        <f ca="1">(1-$E$1)*SUMIF(OFFSET(Graf!$K$5:$P$5,B$4,0),"=1",$I54:$N54)+$E$1*(1/6)</f>
        <v>0.039351851851851846</v>
      </c>
      <c r="C55" s="15">
        <f ca="1">(1-$E$1)*SUMIF(OFFSET(Graf!$K$5:$P$5,C$4,0),"=1",$I54:$N54)+$E$1*(1/6)</f>
        <v>0.3533266964170884</v>
      </c>
      <c r="D55" s="15">
        <f ca="1">(1-$E$1)*SUMIF(OFFSET(Graf!$K$5:$P$5,D$4,0),"=1",$I54:$N54)+$E$1*(1/6)</f>
        <v>0.027777777777777776</v>
      </c>
      <c r="E55" s="15">
        <f ca="1">(1-$E$1)*SUMIF(OFFSET(Graf!$K$5:$P$5,E$4,0),"=1",$I54:$N54)+$E$1*(1/6)</f>
        <v>0.32221669170390177</v>
      </c>
      <c r="F55" s="15">
        <f ca="1">(1-$E$1)*SUMIF(OFFSET(Graf!$K$5:$P$5,F$4,0),"=1",$I54:$N54)+$E$1*(1/6)</f>
        <v>0.16203473249555223</v>
      </c>
      <c r="G55" s="15">
        <f ca="1">(1-$E$1)*SUMIF(OFFSET(Graf!$K$5:$P$5,G$4,0),"=1",$I54:$N54)+$E$1*(1/6)</f>
        <v>0.09529224975382827</v>
      </c>
      <c r="H55" s="15"/>
      <c r="I55" s="15">
        <f>B55/INDEX(Graf!$H$6:$H$11,PageRank!B$4,0)</f>
        <v>0.039351851851851846</v>
      </c>
      <c r="J55" s="15">
        <f>C55/INDEX(Graf!$H$6:$H$11,PageRank!C$4,0)</f>
        <v>0.3533266964170884</v>
      </c>
      <c r="K55" s="15">
        <f>D55/INDEX(Graf!$H$6:$H$11,PageRank!D$4,0)</f>
        <v>0.013888888888888888</v>
      </c>
      <c r="L55" s="15">
        <f>E55/INDEX(Graf!$H$6:$H$11,PageRank!E$4,0)</f>
        <v>0.16110834585195088</v>
      </c>
      <c r="M55" s="15">
        <f>F55/INDEX(Graf!$H$6:$H$11,PageRank!F$4,0)</f>
        <v>0.08101736624777611</v>
      </c>
      <c r="N55" s="15">
        <f>G55/INDEX(Graf!$H$6:$H$11,PageRank!G$4,0)</f>
        <v>0.09529224975382827</v>
      </c>
    </row>
    <row r="56" spans="1:14" ht="15">
      <c r="A56" s="4">
        <f t="shared" si="1"/>
        <v>51</v>
      </c>
      <c r="B56" s="15">
        <f ca="1">(1-$E$1)*SUMIF(OFFSET(Graf!$K$5:$P$5,B$4,0),"=1",$I55:$N55)+$E$1*(1/6)</f>
        <v>0.039351851851851846</v>
      </c>
      <c r="C56" s="15">
        <f ca="1">(1-$E$1)*SUMIF(OFFSET(Graf!$K$5:$P$5,C$4,0),"=1",$I55:$N55)+$E$1*(1/6)</f>
        <v>0.3533266966063578</v>
      </c>
      <c r="D56" s="15">
        <f ca="1">(1-$E$1)*SUMIF(OFFSET(Graf!$K$5:$P$5,D$4,0),"=1",$I55:$N55)+$E$1*(1/6)</f>
        <v>0.027777777777777776</v>
      </c>
      <c r="E56" s="15">
        <f ca="1">(1-$E$1)*SUMIF(OFFSET(Graf!$K$5:$P$5,E$4,0),"=1",$I55:$N55)+$E$1*(1/6)</f>
        <v>0.3222166914586848</v>
      </c>
      <c r="F56" s="15">
        <f ca="1">(1-$E$1)*SUMIF(OFFSET(Graf!$K$5:$P$5,F$4,0),"=1",$I55:$N55)+$E$1*(1/6)</f>
        <v>0.16203473265440355</v>
      </c>
      <c r="G56" s="15">
        <f ca="1">(1-$E$1)*SUMIF(OFFSET(Graf!$K$5:$P$5,G$4,0),"=1",$I55:$N55)+$E$1*(1/6)</f>
        <v>0.09529224965092455</v>
      </c>
      <c r="H56" s="15"/>
      <c r="I56" s="15">
        <f>B56/INDEX(Graf!$H$6:$H$11,PageRank!B$4,0)</f>
        <v>0.039351851851851846</v>
      </c>
      <c r="J56" s="15">
        <f>C56/INDEX(Graf!$H$6:$H$11,PageRank!C$4,0)</f>
        <v>0.3533266966063578</v>
      </c>
      <c r="K56" s="15">
        <f>D56/INDEX(Graf!$H$6:$H$11,PageRank!D$4,0)</f>
        <v>0.013888888888888888</v>
      </c>
      <c r="L56" s="15">
        <f>E56/INDEX(Graf!$H$6:$H$11,PageRank!E$4,0)</f>
        <v>0.1611083457293424</v>
      </c>
      <c r="M56" s="15">
        <f>F56/INDEX(Graf!$H$6:$H$11,PageRank!F$4,0)</f>
        <v>0.08101736632720177</v>
      </c>
      <c r="N56" s="15">
        <f>G56/INDEX(Graf!$H$6:$H$11,PageRank!G$4,0)</f>
        <v>0.09529224965092455</v>
      </c>
    </row>
    <row r="57" spans="1:14" ht="15">
      <c r="A57" s="4">
        <f t="shared" si="1"/>
        <v>52</v>
      </c>
      <c r="B57" s="15">
        <f ca="1">(1-$E$1)*SUMIF(OFFSET(Graf!$K$5:$P$5,B$4,0),"=1",$I56:$N56)+$E$1*(1/6)</f>
        <v>0.039351851851851846</v>
      </c>
      <c r="C57" s="15">
        <f ca="1">(1-$E$1)*SUMIF(OFFSET(Graf!$K$5:$P$5,C$4,0),"=1",$I56:$N56)+$E$1*(1/6)</f>
        <v>0.353326696484619</v>
      </c>
      <c r="D57" s="15">
        <f ca="1">(1-$E$1)*SUMIF(OFFSET(Graf!$K$5:$P$5,D$4,0),"=1",$I56:$N56)+$E$1*(1/6)</f>
        <v>0.027777777777777776</v>
      </c>
      <c r="E57" s="15">
        <f ca="1">(1-$E$1)*SUMIF(OFFSET(Graf!$K$5:$P$5,E$4,0),"=1",$I56:$N56)+$E$1*(1/6)</f>
        <v>0.3222166916164093</v>
      </c>
      <c r="F57" s="15">
        <f ca="1">(1-$E$1)*SUMIF(OFFSET(Graf!$K$5:$P$5,F$4,0),"=1",$I56:$N56)+$E$1*(1/6)</f>
        <v>0.16203473255222978</v>
      </c>
      <c r="G57" s="15">
        <f ca="1">(1-$E$1)*SUMIF(OFFSET(Graf!$K$5:$P$5,G$4,0),"=1",$I56:$N56)+$E$1*(1/6)</f>
        <v>0.09529224971711259</v>
      </c>
      <c r="H57" s="15"/>
      <c r="I57" s="15">
        <f>B57/INDEX(Graf!$H$6:$H$11,PageRank!B$4,0)</f>
        <v>0.039351851851851846</v>
      </c>
      <c r="J57" s="15">
        <f>C57/INDEX(Graf!$H$6:$H$11,PageRank!C$4,0)</f>
        <v>0.353326696484619</v>
      </c>
      <c r="K57" s="15">
        <f>D57/INDEX(Graf!$H$6:$H$11,PageRank!D$4,0)</f>
        <v>0.013888888888888888</v>
      </c>
      <c r="L57" s="15">
        <f>E57/INDEX(Graf!$H$6:$H$11,PageRank!E$4,0)</f>
        <v>0.16110834580820466</v>
      </c>
      <c r="M57" s="15">
        <f>F57/INDEX(Graf!$H$6:$H$11,PageRank!F$4,0)</f>
        <v>0.08101736627611489</v>
      </c>
      <c r="N57" s="15">
        <f>G57/INDEX(Graf!$H$6:$H$11,PageRank!G$4,0)</f>
        <v>0.09529224971711259</v>
      </c>
    </row>
    <row r="58" spans="1:14" ht="15">
      <c r="A58" s="4">
        <f t="shared" si="1"/>
        <v>53</v>
      </c>
      <c r="B58" s="15">
        <f ca="1">(1-$E$1)*SUMIF(OFFSET(Graf!$K$5:$P$5,B$4,0),"=1",$I57:$N57)+$E$1*(1/6)</f>
        <v>0.039351851851851846</v>
      </c>
      <c r="C58" s="15">
        <f ca="1">(1-$E$1)*SUMIF(OFFSET(Graf!$K$5:$P$5,C$4,0),"=1",$I57:$N57)+$E$1*(1/6)</f>
        <v>0.3533266965629218</v>
      </c>
      <c r="D58" s="15">
        <f ca="1">(1-$E$1)*SUMIF(OFFSET(Graf!$K$5:$P$5,D$4,0),"=1",$I57:$N57)+$E$1*(1/6)</f>
        <v>0.027777777777777776</v>
      </c>
      <c r="E58" s="15">
        <f ca="1">(1-$E$1)*SUMIF(OFFSET(Graf!$K$5:$P$5,E$4,0),"=1",$I57:$N57)+$E$1*(1/6)</f>
        <v>0.3222166915149603</v>
      </c>
      <c r="F58" s="15">
        <f ca="1">(1-$E$1)*SUMIF(OFFSET(Graf!$K$5:$P$5,F$4,0),"=1",$I57:$N57)+$E$1*(1/6)</f>
        <v>0.16203473261794832</v>
      </c>
      <c r="G58" s="15">
        <f ca="1">(1-$E$1)*SUMIF(OFFSET(Graf!$K$5:$P$5,G$4,0),"=1",$I57:$N57)+$E$1*(1/6)</f>
        <v>0.09529224967454018</v>
      </c>
      <c r="H58" s="15"/>
      <c r="I58" s="15">
        <f>B58/INDEX(Graf!$H$6:$H$11,PageRank!B$4,0)</f>
        <v>0.039351851851851846</v>
      </c>
      <c r="J58" s="15">
        <f>C58/INDEX(Graf!$H$6:$H$11,PageRank!C$4,0)</f>
        <v>0.3533266965629218</v>
      </c>
      <c r="K58" s="15">
        <f>D58/INDEX(Graf!$H$6:$H$11,PageRank!D$4,0)</f>
        <v>0.013888888888888888</v>
      </c>
      <c r="L58" s="15">
        <f>E58/INDEX(Graf!$H$6:$H$11,PageRank!E$4,0)</f>
        <v>0.16110834575748015</v>
      </c>
      <c r="M58" s="15">
        <f>F58/INDEX(Graf!$H$6:$H$11,PageRank!F$4,0)</f>
        <v>0.08101736630897416</v>
      </c>
      <c r="N58" s="15">
        <f>G58/INDEX(Graf!$H$6:$H$11,PageRank!G$4,0)</f>
        <v>0.09529224967454018</v>
      </c>
    </row>
    <row r="59" spans="1:14" ht="15">
      <c r="A59" s="4">
        <f t="shared" si="1"/>
        <v>54</v>
      </c>
      <c r="B59" s="15">
        <f ca="1">(1-$E$1)*SUMIF(OFFSET(Graf!$K$5:$P$5,B$4,0),"=1",$I58:$N58)+$E$1*(1/6)</f>
        <v>0.039351851851851846</v>
      </c>
      <c r="C59" s="15">
        <f ca="1">(1-$E$1)*SUMIF(OFFSET(Graf!$K$5:$P$5,C$4,0),"=1",$I58:$N58)+$E$1*(1/6)</f>
        <v>0.35332669651255716</v>
      </c>
      <c r="D59" s="15">
        <f ca="1">(1-$E$1)*SUMIF(OFFSET(Graf!$K$5:$P$5,D$4,0),"=1",$I58:$N58)+$E$1*(1/6)</f>
        <v>0.027777777777777776</v>
      </c>
      <c r="E59" s="15">
        <f ca="1">(1-$E$1)*SUMIF(OFFSET(Graf!$K$5:$P$5,E$4,0),"=1",$I58:$N58)+$E$1*(1/6)</f>
        <v>0.32221669158021266</v>
      </c>
      <c r="F59" s="15">
        <f ca="1">(1-$E$1)*SUMIF(OFFSET(Graf!$K$5:$P$5,F$4,0),"=1",$I58:$N58)+$E$1*(1/6)</f>
        <v>0.1620347325756779</v>
      </c>
      <c r="G59" s="15">
        <f ca="1">(1-$E$1)*SUMIF(OFFSET(Graf!$K$5:$P$5,G$4,0),"=1",$I58:$N58)+$E$1*(1/6)</f>
        <v>0.09529224970192292</v>
      </c>
      <c r="H59" s="15"/>
      <c r="I59" s="15">
        <f>B59/INDEX(Graf!$H$6:$H$11,PageRank!B$4,0)</f>
        <v>0.039351851851851846</v>
      </c>
      <c r="J59" s="15">
        <f>C59/INDEX(Graf!$H$6:$H$11,PageRank!C$4,0)</f>
        <v>0.35332669651255716</v>
      </c>
      <c r="K59" s="15">
        <f>D59/INDEX(Graf!$H$6:$H$11,PageRank!D$4,0)</f>
        <v>0.013888888888888888</v>
      </c>
      <c r="L59" s="15">
        <f>E59/INDEX(Graf!$H$6:$H$11,PageRank!E$4,0)</f>
        <v>0.16110834579010633</v>
      </c>
      <c r="M59" s="15">
        <f>F59/INDEX(Graf!$H$6:$H$11,PageRank!F$4,0)</f>
        <v>0.08101736628783895</v>
      </c>
      <c r="N59" s="15">
        <f>G59/INDEX(Graf!$H$6:$H$11,PageRank!G$4,0)</f>
        <v>0.09529224970192292</v>
      </c>
    </row>
    <row r="60" spans="1:14" ht="15">
      <c r="A60" s="4">
        <f t="shared" si="1"/>
        <v>55</v>
      </c>
      <c r="B60" s="15">
        <f ca="1">(1-$E$1)*SUMIF(OFFSET(Graf!$K$5:$P$5,B$4,0),"=1",$I59:$N59)+$E$1*(1/6)</f>
        <v>0.039351851851851846</v>
      </c>
      <c r="C60" s="15">
        <f ca="1">(1-$E$1)*SUMIF(OFFSET(Graf!$K$5:$P$5,C$4,0),"=1",$I59:$N59)+$E$1*(1/6)</f>
        <v>0.3533266965449519</v>
      </c>
      <c r="D60" s="15">
        <f ca="1">(1-$E$1)*SUMIF(OFFSET(Graf!$K$5:$P$5,D$4,0),"=1",$I59:$N59)+$E$1*(1/6)</f>
        <v>0.027777777777777776</v>
      </c>
      <c r="E60" s="15">
        <f ca="1">(1-$E$1)*SUMIF(OFFSET(Graf!$K$5:$P$5,E$4,0),"=1",$I59:$N59)+$E$1*(1/6)</f>
        <v>0.3222166915382421</v>
      </c>
      <c r="F60" s="15">
        <f ca="1">(1-$E$1)*SUMIF(OFFSET(Graf!$K$5:$P$5,F$4,0),"=1",$I59:$N59)+$E$1*(1/6)</f>
        <v>0.16203473260286638</v>
      </c>
      <c r="G60" s="15">
        <f ca="1">(1-$E$1)*SUMIF(OFFSET(Graf!$K$5:$P$5,G$4,0),"=1",$I59:$N59)+$E$1*(1/6)</f>
        <v>0.09529224968431024</v>
      </c>
      <c r="H60" s="15"/>
      <c r="I60" s="15">
        <f>B60/INDEX(Graf!$H$6:$H$11,PageRank!B$4,0)</f>
        <v>0.039351851851851846</v>
      </c>
      <c r="J60" s="15">
        <f>C60/INDEX(Graf!$H$6:$H$11,PageRank!C$4,0)</f>
        <v>0.3533266965449519</v>
      </c>
      <c r="K60" s="15">
        <f>D60/INDEX(Graf!$H$6:$H$11,PageRank!D$4,0)</f>
        <v>0.013888888888888888</v>
      </c>
      <c r="L60" s="15">
        <f>E60/INDEX(Graf!$H$6:$H$11,PageRank!E$4,0)</f>
        <v>0.16110834576912106</v>
      </c>
      <c r="M60" s="15">
        <f>F60/INDEX(Graf!$H$6:$H$11,PageRank!F$4,0)</f>
        <v>0.08101736630143319</v>
      </c>
      <c r="N60" s="15">
        <f>G60/INDEX(Graf!$H$6:$H$11,PageRank!G$4,0)</f>
        <v>0.09529224968431024</v>
      </c>
    </row>
    <row r="61" spans="1:14" ht="15">
      <c r="A61" s="4">
        <f t="shared" si="1"/>
        <v>56</v>
      </c>
      <c r="B61" s="15">
        <f ca="1">(1-$E$1)*SUMIF(OFFSET(Graf!$K$5:$P$5,B$4,0),"=1",$I60:$N60)+$E$1*(1/6)</f>
        <v>0.039351851851851846</v>
      </c>
      <c r="C61" s="15">
        <f ca="1">(1-$E$1)*SUMIF(OFFSET(Graf!$K$5:$P$5,C$4,0),"=1",$I60:$N60)+$E$1*(1/6)</f>
        <v>0.35332669652411547</v>
      </c>
      <c r="D61" s="15">
        <f ca="1">(1-$E$1)*SUMIF(OFFSET(Graf!$K$5:$P$5,D$4,0),"=1",$I60:$N60)+$E$1*(1/6)</f>
        <v>0.027777777777777776</v>
      </c>
      <c r="E61" s="15">
        <f ca="1">(1-$E$1)*SUMIF(OFFSET(Graf!$K$5:$P$5,E$4,0),"=1",$I60:$N60)+$E$1*(1/6)</f>
        <v>0.32221669156523775</v>
      </c>
      <c r="F61" s="15">
        <f ca="1">(1-$E$1)*SUMIF(OFFSET(Graf!$K$5:$P$5,F$4,0),"=1",$I60:$N60)+$E$1*(1/6)</f>
        <v>0.16203473258537865</v>
      </c>
      <c r="G61" s="15">
        <f ca="1">(1-$E$1)*SUMIF(OFFSET(Graf!$K$5:$P$5,G$4,0),"=1",$I60:$N60)+$E$1*(1/6)</f>
        <v>0.09529224969563878</v>
      </c>
      <c r="H61" s="15"/>
      <c r="I61" s="15">
        <f>B61/INDEX(Graf!$H$6:$H$11,PageRank!B$4,0)</f>
        <v>0.039351851851851846</v>
      </c>
      <c r="J61" s="15">
        <f>C61/INDEX(Graf!$H$6:$H$11,PageRank!C$4,0)</f>
        <v>0.35332669652411547</v>
      </c>
      <c r="K61" s="15">
        <f>D61/INDEX(Graf!$H$6:$H$11,PageRank!D$4,0)</f>
        <v>0.013888888888888888</v>
      </c>
      <c r="L61" s="15">
        <f>E61/INDEX(Graf!$H$6:$H$11,PageRank!E$4,0)</f>
        <v>0.16110834578261887</v>
      </c>
      <c r="M61" s="15">
        <f>F61/INDEX(Graf!$H$6:$H$11,PageRank!F$4,0)</f>
        <v>0.08101736629268932</v>
      </c>
      <c r="N61" s="15">
        <f>G61/INDEX(Graf!$H$6:$H$11,PageRank!G$4,0)</f>
        <v>0.09529224969563878</v>
      </c>
    </row>
    <row r="62" spans="1:14" ht="15">
      <c r="A62" s="4">
        <f t="shared" si="1"/>
        <v>57</v>
      </c>
      <c r="B62" s="15">
        <f ca="1">(1-$E$1)*SUMIF(OFFSET(Graf!$K$5:$P$5,B$4,0),"=1",$I61:$N61)+$E$1*(1/6)</f>
        <v>0.039351851851851846</v>
      </c>
      <c r="C62" s="15">
        <f ca="1">(1-$E$1)*SUMIF(OFFSET(Graf!$K$5:$P$5,C$4,0),"=1",$I61:$N61)+$E$1*(1/6)</f>
        <v>0.3533266965375175</v>
      </c>
      <c r="D62" s="15">
        <f ca="1">(1-$E$1)*SUMIF(OFFSET(Graf!$K$5:$P$5,D$4,0),"=1",$I61:$N61)+$E$1*(1/6)</f>
        <v>0.027777777777777776</v>
      </c>
      <c r="E62" s="15">
        <f ca="1">(1-$E$1)*SUMIF(OFFSET(Graf!$K$5:$P$5,E$4,0),"=1",$I61:$N61)+$E$1*(1/6)</f>
        <v>0.322216691547874</v>
      </c>
      <c r="F62" s="15">
        <f ca="1">(1-$E$1)*SUMIF(OFFSET(Graf!$K$5:$P$5,F$4,0),"=1",$I61:$N61)+$E$1*(1/6)</f>
        <v>0.16203473259662682</v>
      </c>
      <c r="G62" s="15">
        <f ca="1">(1-$E$1)*SUMIF(OFFSET(Graf!$K$5:$P$5,G$4,0),"=1",$I61:$N61)+$E$1*(1/6)</f>
        <v>0.09529224968835222</v>
      </c>
      <c r="H62" s="15"/>
      <c r="I62" s="15">
        <f>B62/INDEX(Graf!$H$6:$H$11,PageRank!B$4,0)</f>
        <v>0.039351851851851846</v>
      </c>
      <c r="J62" s="15">
        <f>C62/INDEX(Graf!$H$6:$H$11,PageRank!C$4,0)</f>
        <v>0.3533266965375175</v>
      </c>
      <c r="K62" s="15">
        <f>D62/INDEX(Graf!$H$6:$H$11,PageRank!D$4,0)</f>
        <v>0.013888888888888888</v>
      </c>
      <c r="L62" s="15">
        <f>E62/INDEX(Graf!$H$6:$H$11,PageRank!E$4,0)</f>
        <v>0.161108345773937</v>
      </c>
      <c r="M62" s="15">
        <f>F62/INDEX(Graf!$H$6:$H$11,PageRank!F$4,0)</f>
        <v>0.08101736629831341</v>
      </c>
      <c r="N62" s="15">
        <f>G62/INDEX(Graf!$H$6:$H$11,PageRank!G$4,0)</f>
        <v>0.09529224968835222</v>
      </c>
    </row>
    <row r="63" spans="1:14" ht="15">
      <c r="A63" s="4">
        <f t="shared" si="1"/>
        <v>58</v>
      </c>
      <c r="B63" s="15">
        <f ca="1">(1-$E$1)*SUMIF(OFFSET(Graf!$K$5:$P$5,B$4,0),"=1",$I62:$N62)+$E$1*(1/6)</f>
        <v>0.039351851851851846</v>
      </c>
      <c r="C63" s="15">
        <f ca="1">(1-$E$1)*SUMIF(OFFSET(Graf!$K$5:$P$5,C$4,0),"=1",$I62:$N62)+$E$1*(1/6)</f>
        <v>0.35332669652889725</v>
      </c>
      <c r="D63" s="15">
        <f ca="1">(1-$E$1)*SUMIF(OFFSET(Graf!$K$5:$P$5,D$4,0),"=1",$I62:$N62)+$E$1*(1/6)</f>
        <v>0.027777777777777776</v>
      </c>
      <c r="E63" s="15">
        <f ca="1">(1-$E$1)*SUMIF(OFFSET(Graf!$K$5:$P$5,E$4,0),"=1",$I62:$N62)+$E$1*(1/6)</f>
        <v>0.3222166915590424</v>
      </c>
      <c r="F63" s="15">
        <f ca="1">(1-$E$1)*SUMIF(OFFSET(Graf!$K$5:$P$5,F$4,0),"=1",$I62:$N62)+$E$1*(1/6)</f>
        <v>0.16203473258939194</v>
      </c>
      <c r="G63" s="15">
        <f ca="1">(1-$E$1)*SUMIF(OFFSET(Graf!$K$5:$P$5,G$4,0),"=1",$I62:$N62)+$E$1*(1/6)</f>
        <v>0.09529224969303896</v>
      </c>
      <c r="H63" s="15"/>
      <c r="I63" s="15">
        <f>B63/INDEX(Graf!$H$6:$H$11,PageRank!B$4,0)</f>
        <v>0.039351851851851846</v>
      </c>
      <c r="J63" s="15">
        <f>C63/INDEX(Graf!$H$6:$H$11,PageRank!C$4,0)</f>
        <v>0.35332669652889725</v>
      </c>
      <c r="K63" s="15">
        <f>D63/INDEX(Graf!$H$6:$H$11,PageRank!D$4,0)</f>
        <v>0.013888888888888888</v>
      </c>
      <c r="L63" s="15">
        <f>E63/INDEX(Graf!$H$6:$H$11,PageRank!E$4,0)</f>
        <v>0.1611083457795212</v>
      </c>
      <c r="M63" s="15">
        <f>F63/INDEX(Graf!$H$6:$H$11,PageRank!F$4,0)</f>
        <v>0.08101736629469597</v>
      </c>
      <c r="N63" s="15">
        <f>G63/INDEX(Graf!$H$6:$H$11,PageRank!G$4,0)</f>
        <v>0.09529224969303896</v>
      </c>
    </row>
    <row r="64" spans="1:14" ht="15">
      <c r="A64" s="4">
        <f t="shared" si="1"/>
        <v>59</v>
      </c>
      <c r="B64" s="15">
        <f ca="1">(1-$E$1)*SUMIF(OFFSET(Graf!$K$5:$P$5,B$4,0),"=1",$I63:$N63)+$E$1*(1/6)</f>
        <v>0.039351851851851846</v>
      </c>
      <c r="C64" s="15">
        <f ca="1">(1-$E$1)*SUMIF(OFFSET(Graf!$K$5:$P$5,C$4,0),"=1",$I63:$N63)+$E$1*(1/6)</f>
        <v>0.3533266965344418</v>
      </c>
      <c r="D64" s="15">
        <f ca="1">(1-$E$1)*SUMIF(OFFSET(Graf!$K$5:$P$5,D$4,0),"=1",$I63:$N63)+$E$1*(1/6)</f>
        <v>0.027777777777777776</v>
      </c>
      <c r="E64" s="15">
        <f ca="1">(1-$E$1)*SUMIF(OFFSET(Graf!$K$5:$P$5,E$4,0),"=1",$I63:$N63)+$E$1*(1/6)</f>
        <v>0.32221669155185884</v>
      </c>
      <c r="F64" s="15">
        <f ca="1">(1-$E$1)*SUMIF(OFFSET(Graf!$K$5:$P$5,F$4,0),"=1",$I63:$N63)+$E$1*(1/6)</f>
        <v>0.16203473259404544</v>
      </c>
      <c r="G64" s="15">
        <f ca="1">(1-$E$1)*SUMIF(OFFSET(Graf!$K$5:$P$5,G$4,0),"=1",$I63:$N63)+$E$1*(1/6)</f>
        <v>0.09529224969002442</v>
      </c>
      <c r="H64" s="15"/>
      <c r="I64" s="15">
        <f>B64/INDEX(Graf!$H$6:$H$11,PageRank!B$4,0)</f>
        <v>0.039351851851851846</v>
      </c>
      <c r="J64" s="15">
        <f>C64/INDEX(Graf!$H$6:$H$11,PageRank!C$4,0)</f>
        <v>0.3533266965344418</v>
      </c>
      <c r="K64" s="15">
        <f>D64/INDEX(Graf!$H$6:$H$11,PageRank!D$4,0)</f>
        <v>0.013888888888888888</v>
      </c>
      <c r="L64" s="15">
        <f>E64/INDEX(Graf!$H$6:$H$11,PageRank!E$4,0)</f>
        <v>0.16110834577592942</v>
      </c>
      <c r="M64" s="15">
        <f>F64/INDEX(Graf!$H$6:$H$11,PageRank!F$4,0)</f>
        <v>0.08101736629702272</v>
      </c>
      <c r="N64" s="15">
        <f>G64/INDEX(Graf!$H$6:$H$11,PageRank!G$4,0)</f>
        <v>0.09529224969002442</v>
      </c>
    </row>
    <row r="65" spans="1:14" ht="15">
      <c r="A65" s="4">
        <f t="shared" si="1"/>
        <v>60</v>
      </c>
      <c r="B65" s="15">
        <f ca="1">(1-$E$1)*SUMIF(OFFSET(Graf!$K$5:$P$5,B$4,0),"=1",$I64:$N64)+$E$1*(1/6)</f>
        <v>0.039351851851851846</v>
      </c>
      <c r="C65" s="15">
        <f ca="1">(1-$E$1)*SUMIF(OFFSET(Graf!$K$5:$P$5,C$4,0),"=1",$I64:$N64)+$E$1*(1/6)</f>
        <v>0.35332669653087556</v>
      </c>
      <c r="D65" s="15">
        <f ca="1">(1-$E$1)*SUMIF(OFFSET(Graf!$K$5:$P$5,D$4,0),"=1",$I64:$N64)+$E$1*(1/6)</f>
        <v>0.027777777777777776</v>
      </c>
      <c r="E65" s="15">
        <f ca="1">(1-$E$1)*SUMIF(OFFSET(Graf!$K$5:$P$5,E$4,0),"=1",$I64:$N64)+$E$1*(1/6)</f>
        <v>0.3222166915564793</v>
      </c>
      <c r="F65" s="15">
        <f ca="1">(1-$E$1)*SUMIF(OFFSET(Graf!$K$5:$P$5,F$4,0),"=1",$I64:$N64)+$E$1*(1/6)</f>
        <v>0.16203473259105228</v>
      </c>
      <c r="G65" s="15">
        <f ca="1">(1-$E$1)*SUMIF(OFFSET(Graf!$K$5:$P$5,G$4,0),"=1",$I64:$N64)+$E$1*(1/6)</f>
        <v>0.09529224969196338</v>
      </c>
      <c r="H65" s="15"/>
      <c r="I65" s="15">
        <f>B65/INDEX(Graf!$H$6:$H$11,PageRank!B$4,0)</f>
        <v>0.039351851851851846</v>
      </c>
      <c r="J65" s="15">
        <f>C65/INDEX(Graf!$H$6:$H$11,PageRank!C$4,0)</f>
        <v>0.35332669653087556</v>
      </c>
      <c r="K65" s="15">
        <f>D65/INDEX(Graf!$H$6:$H$11,PageRank!D$4,0)</f>
        <v>0.013888888888888888</v>
      </c>
      <c r="L65" s="15">
        <f>E65/INDEX(Graf!$H$6:$H$11,PageRank!E$4,0)</f>
        <v>0.16110834577823965</v>
      </c>
      <c r="M65" s="15">
        <f>F65/INDEX(Graf!$H$6:$H$11,PageRank!F$4,0)</f>
        <v>0.08101736629552614</v>
      </c>
      <c r="N65" s="15">
        <f>G65/INDEX(Graf!$H$6:$H$11,PageRank!G$4,0)</f>
        <v>0.09529224969196338</v>
      </c>
    </row>
    <row r="66" spans="1:14" ht="15">
      <c r="A66" s="4">
        <f t="shared" si="1"/>
        <v>61</v>
      </c>
      <c r="B66" s="15">
        <f ca="1">(1-$E$1)*SUMIF(OFFSET(Graf!$K$5:$P$5,B$4,0),"=1",$I65:$N65)+$E$1*(1/6)</f>
        <v>0.039351851851851846</v>
      </c>
      <c r="C66" s="15">
        <f ca="1">(1-$E$1)*SUMIF(OFFSET(Graf!$K$5:$P$5,C$4,0),"=1",$I65:$N65)+$E$1*(1/6)</f>
        <v>0.3533266965331694</v>
      </c>
      <c r="D66" s="15">
        <f ca="1">(1-$E$1)*SUMIF(OFFSET(Graf!$K$5:$P$5,D$4,0),"=1",$I65:$N65)+$E$1*(1/6)</f>
        <v>0.027777777777777776</v>
      </c>
      <c r="E66" s="15">
        <f ca="1">(1-$E$1)*SUMIF(OFFSET(Graf!$K$5:$P$5,E$4,0),"=1",$I65:$N65)+$E$1*(1/6)</f>
        <v>0.32221669155350746</v>
      </c>
      <c r="F66" s="15">
        <f ca="1">(1-$E$1)*SUMIF(OFFSET(Graf!$K$5:$P$5,F$4,0),"=1",$I65:$N65)+$E$1*(1/6)</f>
        <v>0.16203473259297752</v>
      </c>
      <c r="G66" s="15">
        <f ca="1">(1-$E$1)*SUMIF(OFFSET(Graf!$K$5:$P$5,G$4,0),"=1",$I65:$N65)+$E$1*(1/6)</f>
        <v>0.09529224969071623</v>
      </c>
      <c r="H66" s="15"/>
      <c r="I66" s="15">
        <f>B66/INDEX(Graf!$H$6:$H$11,PageRank!B$4,0)</f>
        <v>0.039351851851851846</v>
      </c>
      <c r="J66" s="15">
        <f>C66/INDEX(Graf!$H$6:$H$11,PageRank!C$4,0)</f>
        <v>0.3533266965331694</v>
      </c>
      <c r="K66" s="15">
        <f>D66/INDEX(Graf!$H$6:$H$11,PageRank!D$4,0)</f>
        <v>0.013888888888888888</v>
      </c>
      <c r="L66" s="15">
        <f>E66/INDEX(Graf!$H$6:$H$11,PageRank!E$4,0)</f>
        <v>0.16110834577675373</v>
      </c>
      <c r="M66" s="15">
        <f>F66/INDEX(Graf!$H$6:$H$11,PageRank!F$4,0)</f>
        <v>0.08101736629648876</v>
      </c>
      <c r="N66" s="15">
        <f>G66/INDEX(Graf!$H$6:$H$11,PageRank!G$4,0)</f>
        <v>0.09529224969071623</v>
      </c>
    </row>
    <row r="67" spans="1:14" ht="15">
      <c r="A67" s="4">
        <f t="shared" si="1"/>
        <v>62</v>
      </c>
      <c r="B67" s="15">
        <f ca="1">(1-$E$1)*SUMIF(OFFSET(Graf!$K$5:$P$5,B$4,0),"=1",$I66:$N66)+$E$1*(1/6)</f>
        <v>0.039351851851851846</v>
      </c>
      <c r="C67" s="15">
        <f ca="1">(1-$E$1)*SUMIF(OFFSET(Graf!$K$5:$P$5,C$4,0),"=1",$I66:$N66)+$E$1*(1/6)</f>
        <v>0.353326696531694</v>
      </c>
      <c r="D67" s="15">
        <f ca="1">(1-$E$1)*SUMIF(OFFSET(Graf!$K$5:$P$5,D$4,0),"=1",$I66:$N66)+$E$1*(1/6)</f>
        <v>0.027777777777777776</v>
      </c>
      <c r="E67" s="15">
        <f ca="1">(1-$E$1)*SUMIF(OFFSET(Graf!$K$5:$P$5,E$4,0),"=1",$I66:$N66)+$E$1*(1/6)</f>
        <v>0.322216691555419</v>
      </c>
      <c r="F67" s="15">
        <f ca="1">(1-$E$1)*SUMIF(OFFSET(Graf!$K$5:$P$5,F$4,0),"=1",$I66:$N66)+$E$1*(1/6)</f>
        <v>0.16203473259173923</v>
      </c>
      <c r="G67" s="15">
        <f ca="1">(1-$E$1)*SUMIF(OFFSET(Graf!$K$5:$P$5,G$4,0),"=1",$I66:$N66)+$E$1*(1/6)</f>
        <v>0.09529224969151841</v>
      </c>
      <c r="H67" s="15"/>
      <c r="I67" s="15">
        <f>B67/INDEX(Graf!$H$6:$H$11,PageRank!B$4,0)</f>
        <v>0.039351851851851846</v>
      </c>
      <c r="J67" s="15">
        <f>C67/INDEX(Graf!$H$6:$H$11,PageRank!C$4,0)</f>
        <v>0.353326696531694</v>
      </c>
      <c r="K67" s="15">
        <f>D67/INDEX(Graf!$H$6:$H$11,PageRank!D$4,0)</f>
        <v>0.013888888888888888</v>
      </c>
      <c r="L67" s="15">
        <f>E67/INDEX(Graf!$H$6:$H$11,PageRank!E$4,0)</f>
        <v>0.1611083457777095</v>
      </c>
      <c r="M67" s="15">
        <f>F67/INDEX(Graf!$H$6:$H$11,PageRank!F$4,0)</f>
        <v>0.08101736629586961</v>
      </c>
      <c r="N67" s="15">
        <f>G67/INDEX(Graf!$H$6:$H$11,PageRank!G$4,0)</f>
        <v>0.09529224969151841</v>
      </c>
    </row>
    <row r="68" spans="1:14" ht="15">
      <c r="A68" s="4">
        <f t="shared" si="1"/>
        <v>63</v>
      </c>
      <c r="B68" s="15">
        <f ca="1">(1-$E$1)*SUMIF(OFFSET(Graf!$K$5:$P$5,B$4,0),"=1",$I67:$N67)+$E$1*(1/6)</f>
        <v>0.039351851851851846</v>
      </c>
      <c r="C68" s="15">
        <f ca="1">(1-$E$1)*SUMIF(OFFSET(Graf!$K$5:$P$5,C$4,0),"=1",$I67:$N67)+$E$1*(1/6)</f>
        <v>0.353326696532643</v>
      </c>
      <c r="D68" s="15">
        <f ca="1">(1-$E$1)*SUMIF(OFFSET(Graf!$K$5:$P$5,D$4,0),"=1",$I67:$N67)+$E$1*(1/6)</f>
        <v>0.027777777777777776</v>
      </c>
      <c r="E68" s="15">
        <f ca="1">(1-$E$1)*SUMIF(OFFSET(Graf!$K$5:$P$5,E$4,0),"=1",$I67:$N67)+$E$1*(1/6)</f>
        <v>0.32221669155418947</v>
      </c>
      <c r="F68" s="15">
        <f ca="1">(1-$E$1)*SUMIF(OFFSET(Graf!$K$5:$P$5,F$4,0),"=1",$I67:$N67)+$E$1*(1/6)</f>
        <v>0.1620347325925357</v>
      </c>
      <c r="G68" s="15">
        <f ca="1">(1-$E$1)*SUMIF(OFFSET(Graf!$K$5:$P$5,G$4,0),"=1",$I67:$N67)+$E$1*(1/6)</f>
        <v>0.09529224969100246</v>
      </c>
      <c r="H68" s="15"/>
      <c r="I68" s="15">
        <f>B68/INDEX(Graf!$H$6:$H$11,PageRank!B$4,0)</f>
        <v>0.039351851851851846</v>
      </c>
      <c r="J68" s="15">
        <f>C68/INDEX(Graf!$H$6:$H$11,PageRank!C$4,0)</f>
        <v>0.353326696532643</v>
      </c>
      <c r="K68" s="15">
        <f>D68/INDEX(Graf!$H$6:$H$11,PageRank!D$4,0)</f>
        <v>0.013888888888888888</v>
      </c>
      <c r="L68" s="15">
        <f>E68/INDEX(Graf!$H$6:$H$11,PageRank!E$4,0)</f>
        <v>0.16110834577709474</v>
      </c>
      <c r="M68" s="15">
        <f>F68/INDEX(Graf!$H$6:$H$11,PageRank!F$4,0)</f>
        <v>0.08101736629626785</v>
      </c>
      <c r="N68" s="15">
        <f>G68/INDEX(Graf!$H$6:$H$11,PageRank!G$4,0)</f>
        <v>0.09529224969100246</v>
      </c>
    </row>
    <row r="69" spans="1:14" ht="15">
      <c r="A69" s="4">
        <f t="shared" si="1"/>
        <v>64</v>
      </c>
      <c r="B69" s="15">
        <f ca="1">(1-$E$1)*SUMIF(OFFSET(Graf!$K$5:$P$5,B$4,0),"=1",$I68:$N68)+$E$1*(1/6)</f>
        <v>0.039351851851851846</v>
      </c>
      <c r="C69" s="15">
        <f ca="1">(1-$E$1)*SUMIF(OFFSET(Graf!$K$5:$P$5,C$4,0),"=1",$I68:$N68)+$E$1*(1/6)</f>
        <v>0.35332669653203264</v>
      </c>
      <c r="D69" s="15">
        <f ca="1">(1-$E$1)*SUMIF(OFFSET(Graf!$K$5:$P$5,D$4,0),"=1",$I68:$N68)+$E$1*(1/6)</f>
        <v>0.027777777777777776</v>
      </c>
      <c r="E69" s="15">
        <f ca="1">(1-$E$1)*SUMIF(OFFSET(Graf!$K$5:$P$5,E$4,0),"=1",$I68:$N68)+$E$1*(1/6)</f>
        <v>0.3222166915549803</v>
      </c>
      <c r="F69" s="15">
        <f ca="1">(1-$E$1)*SUMIF(OFFSET(Graf!$K$5:$P$5,F$4,0),"=1",$I68:$N68)+$E$1*(1/6)</f>
        <v>0.1620347325920234</v>
      </c>
      <c r="G69" s="15">
        <f ca="1">(1-$E$1)*SUMIF(OFFSET(Graf!$K$5:$P$5,G$4,0),"=1",$I68:$N68)+$E$1*(1/6)</f>
        <v>0.09529224969133432</v>
      </c>
      <c r="H69" s="15"/>
      <c r="I69" s="15">
        <f>B69/INDEX(Graf!$H$6:$H$11,PageRank!B$4,0)</f>
        <v>0.039351851851851846</v>
      </c>
      <c r="J69" s="15">
        <f>C69/INDEX(Graf!$H$6:$H$11,PageRank!C$4,0)</f>
        <v>0.35332669653203264</v>
      </c>
      <c r="K69" s="15">
        <f>D69/INDEX(Graf!$H$6:$H$11,PageRank!D$4,0)</f>
        <v>0.013888888888888888</v>
      </c>
      <c r="L69" s="15">
        <f>E69/INDEX(Graf!$H$6:$H$11,PageRank!E$4,0)</f>
        <v>0.16110834577749014</v>
      </c>
      <c r="M69" s="15">
        <f>F69/INDEX(Graf!$H$6:$H$11,PageRank!F$4,0)</f>
        <v>0.0810173662960117</v>
      </c>
      <c r="N69" s="15">
        <f>G69/INDEX(Graf!$H$6:$H$11,PageRank!G$4,0)</f>
        <v>0.09529224969133432</v>
      </c>
    </row>
    <row r="70" spans="1:14" ht="15">
      <c r="A70" s="4">
        <f t="shared" si="1"/>
        <v>65</v>
      </c>
      <c r="B70" s="15">
        <f ca="1">(1-$E$1)*SUMIF(OFFSET(Graf!$K$5:$P$5,B$4,0),"=1",$I69:$N69)+$E$1*(1/6)</f>
        <v>0.039351851851851846</v>
      </c>
      <c r="C70" s="15">
        <f ca="1">(1-$E$1)*SUMIF(OFFSET(Graf!$K$5:$P$5,C$4,0),"=1",$I69:$N69)+$E$1*(1/6)</f>
        <v>0.3533266965324252</v>
      </c>
      <c r="D70" s="15">
        <f ca="1">(1-$E$1)*SUMIF(OFFSET(Graf!$K$5:$P$5,D$4,0),"=1",$I69:$N69)+$E$1*(1/6)</f>
        <v>0.027777777777777776</v>
      </c>
      <c r="E70" s="15">
        <f ca="1">(1-$E$1)*SUMIF(OFFSET(Graf!$K$5:$P$5,E$4,0),"=1",$I69:$N69)+$E$1*(1/6)</f>
        <v>0.3222166915544717</v>
      </c>
      <c r="F70" s="15">
        <f ca="1">(1-$E$1)*SUMIF(OFFSET(Graf!$K$5:$P$5,F$4,0),"=1",$I69:$N69)+$E$1*(1/6)</f>
        <v>0.1620347325923529</v>
      </c>
      <c r="G70" s="15">
        <f ca="1">(1-$E$1)*SUMIF(OFFSET(Graf!$K$5:$P$5,G$4,0),"=1",$I69:$N69)+$E$1*(1/6)</f>
        <v>0.09529224969112086</v>
      </c>
      <c r="H70" s="15"/>
      <c r="I70" s="15">
        <f>B70/INDEX(Graf!$H$6:$H$11,PageRank!B$4,0)</f>
        <v>0.039351851851851846</v>
      </c>
      <c r="J70" s="15">
        <f>C70/INDEX(Graf!$H$6:$H$11,PageRank!C$4,0)</f>
        <v>0.3533266965324252</v>
      </c>
      <c r="K70" s="15">
        <f>D70/INDEX(Graf!$H$6:$H$11,PageRank!D$4,0)</f>
        <v>0.013888888888888888</v>
      </c>
      <c r="L70" s="15">
        <f>E70/INDEX(Graf!$H$6:$H$11,PageRank!E$4,0)</f>
        <v>0.16110834577723585</v>
      </c>
      <c r="M70" s="15">
        <f>F70/INDEX(Graf!$H$6:$H$11,PageRank!F$4,0)</f>
        <v>0.08101736629617645</v>
      </c>
      <c r="N70" s="15">
        <f>G70/INDEX(Graf!$H$6:$H$11,PageRank!G$4,0)</f>
        <v>0.09529224969112086</v>
      </c>
    </row>
    <row r="71" spans="1:14" ht="15">
      <c r="A71" s="4">
        <f aca="true" t="shared" si="2" ref="A71:A105">A70+1</f>
        <v>66</v>
      </c>
      <c r="B71" s="15">
        <f ca="1">(1-$E$1)*SUMIF(OFFSET(Graf!$K$5:$P$5,B$4,0),"=1",$I70:$N70)+$E$1*(1/6)</f>
        <v>0.039351851851851846</v>
      </c>
      <c r="C71" s="15">
        <f ca="1">(1-$E$1)*SUMIF(OFFSET(Graf!$K$5:$P$5,C$4,0),"=1",$I70:$N70)+$E$1*(1/6)</f>
        <v>0.35332669653217275</v>
      </c>
      <c r="D71" s="15">
        <f ca="1">(1-$E$1)*SUMIF(OFFSET(Graf!$K$5:$P$5,D$4,0),"=1",$I70:$N70)+$E$1*(1/6)</f>
        <v>0.027777777777777776</v>
      </c>
      <c r="E71" s="15">
        <f ca="1">(1-$E$1)*SUMIF(OFFSET(Graf!$K$5:$P$5,E$4,0),"=1",$I70:$N70)+$E$1*(1/6)</f>
        <v>0.3222166915547988</v>
      </c>
      <c r="F71" s="15">
        <f ca="1">(1-$E$1)*SUMIF(OFFSET(Graf!$K$5:$P$5,F$4,0),"=1",$I70:$N70)+$E$1*(1/6)</f>
        <v>0.16203473259214096</v>
      </c>
      <c r="G71" s="15">
        <f ca="1">(1-$E$1)*SUMIF(OFFSET(Graf!$K$5:$P$5,G$4,0),"=1",$I70:$N70)+$E$1*(1/6)</f>
        <v>0.09529224969125816</v>
      </c>
      <c r="H71" s="15"/>
      <c r="I71" s="15">
        <f>B71/INDEX(Graf!$H$6:$H$11,PageRank!B$4,0)</f>
        <v>0.039351851851851846</v>
      </c>
      <c r="J71" s="15">
        <f>C71/INDEX(Graf!$H$6:$H$11,PageRank!C$4,0)</f>
        <v>0.35332669653217275</v>
      </c>
      <c r="K71" s="15">
        <f>D71/INDEX(Graf!$H$6:$H$11,PageRank!D$4,0)</f>
        <v>0.013888888888888888</v>
      </c>
      <c r="L71" s="15">
        <f>E71/INDEX(Graf!$H$6:$H$11,PageRank!E$4,0)</f>
        <v>0.1611083457773994</v>
      </c>
      <c r="M71" s="15">
        <f>F71/INDEX(Graf!$H$6:$H$11,PageRank!F$4,0)</f>
        <v>0.08101736629607048</v>
      </c>
      <c r="N71" s="15">
        <f>G71/INDEX(Graf!$H$6:$H$11,PageRank!G$4,0)</f>
        <v>0.09529224969125816</v>
      </c>
    </row>
    <row r="72" spans="1:14" ht="15">
      <c r="A72" s="4">
        <f t="shared" si="2"/>
        <v>67</v>
      </c>
      <c r="B72" s="15">
        <f ca="1">(1-$E$1)*SUMIF(OFFSET(Graf!$K$5:$P$5,B$4,0),"=1",$I71:$N71)+$E$1*(1/6)</f>
        <v>0.039351851851851846</v>
      </c>
      <c r="C72" s="15">
        <f ca="1">(1-$E$1)*SUMIF(OFFSET(Graf!$K$5:$P$5,C$4,0),"=1",$I71:$N71)+$E$1*(1/6)</f>
        <v>0.3533266965323351</v>
      </c>
      <c r="D72" s="15">
        <f ca="1">(1-$E$1)*SUMIF(OFFSET(Graf!$K$5:$P$5,D$4,0),"=1",$I71:$N71)+$E$1*(1/6)</f>
        <v>0.027777777777777776</v>
      </c>
      <c r="E72" s="15">
        <f ca="1">(1-$E$1)*SUMIF(OFFSET(Graf!$K$5:$P$5,E$4,0),"=1",$I71:$N71)+$E$1*(1/6)</f>
        <v>0.32221669155458843</v>
      </c>
      <c r="F72" s="15">
        <f ca="1">(1-$E$1)*SUMIF(OFFSET(Graf!$K$5:$P$5,F$4,0),"=1",$I71:$N71)+$E$1*(1/6)</f>
        <v>0.1620347325922773</v>
      </c>
      <c r="G72" s="15">
        <f ca="1">(1-$E$1)*SUMIF(OFFSET(Graf!$K$5:$P$5,G$4,0),"=1",$I71:$N71)+$E$1*(1/6)</f>
        <v>0.09529224969116985</v>
      </c>
      <c r="H72" s="15"/>
      <c r="I72" s="15">
        <f>B72/INDEX(Graf!$H$6:$H$11,PageRank!B$4,0)</f>
        <v>0.039351851851851846</v>
      </c>
      <c r="J72" s="15">
        <f>C72/INDEX(Graf!$H$6:$H$11,PageRank!C$4,0)</f>
        <v>0.3533266965323351</v>
      </c>
      <c r="K72" s="15">
        <f>D72/INDEX(Graf!$H$6:$H$11,PageRank!D$4,0)</f>
        <v>0.013888888888888888</v>
      </c>
      <c r="L72" s="15">
        <f>E72/INDEX(Graf!$H$6:$H$11,PageRank!E$4,0)</f>
        <v>0.16110834577729422</v>
      </c>
      <c r="M72" s="15">
        <f>F72/INDEX(Graf!$H$6:$H$11,PageRank!F$4,0)</f>
        <v>0.08101736629613865</v>
      </c>
      <c r="N72" s="15">
        <f>G72/INDEX(Graf!$H$6:$H$11,PageRank!G$4,0)</f>
        <v>0.09529224969116985</v>
      </c>
    </row>
    <row r="73" spans="1:14" ht="15">
      <c r="A73" s="4">
        <f t="shared" si="2"/>
        <v>68</v>
      </c>
      <c r="B73" s="15">
        <f ca="1">(1-$E$1)*SUMIF(OFFSET(Graf!$K$5:$P$5,B$4,0),"=1",$I72:$N72)+$E$1*(1/6)</f>
        <v>0.039351851851851846</v>
      </c>
      <c r="C73" s="15">
        <f ca="1">(1-$E$1)*SUMIF(OFFSET(Graf!$K$5:$P$5,C$4,0),"=1",$I72:$N72)+$E$1*(1/6)</f>
        <v>0.3533266965322307</v>
      </c>
      <c r="D73" s="15">
        <f ca="1">(1-$E$1)*SUMIF(OFFSET(Graf!$K$5:$P$5,D$4,0),"=1",$I72:$N72)+$E$1*(1/6)</f>
        <v>0.027777777777777776</v>
      </c>
      <c r="E73" s="15">
        <f ca="1">(1-$E$1)*SUMIF(OFFSET(Graf!$K$5:$P$5,E$4,0),"=1",$I72:$N72)+$E$1*(1/6)</f>
        <v>0.3222166915547237</v>
      </c>
      <c r="F73" s="15">
        <f ca="1">(1-$E$1)*SUMIF(OFFSET(Graf!$K$5:$P$5,F$4,0),"=1",$I72:$N72)+$E$1*(1/6)</f>
        <v>0.16203473259218965</v>
      </c>
      <c r="G73" s="15">
        <f ca="1">(1-$E$1)*SUMIF(OFFSET(Graf!$K$5:$P$5,G$4,0),"=1",$I72:$N72)+$E$1*(1/6)</f>
        <v>0.09529224969122665</v>
      </c>
      <c r="H73" s="15"/>
      <c r="I73" s="15">
        <f>B73/INDEX(Graf!$H$6:$H$11,PageRank!B$4,0)</f>
        <v>0.039351851851851846</v>
      </c>
      <c r="J73" s="15">
        <f>C73/INDEX(Graf!$H$6:$H$11,PageRank!C$4,0)</f>
        <v>0.3533266965322307</v>
      </c>
      <c r="K73" s="15">
        <f>D73/INDEX(Graf!$H$6:$H$11,PageRank!D$4,0)</f>
        <v>0.013888888888888888</v>
      </c>
      <c r="L73" s="15">
        <f>E73/INDEX(Graf!$H$6:$H$11,PageRank!E$4,0)</f>
        <v>0.16110834577736186</v>
      </c>
      <c r="M73" s="15">
        <f>F73/INDEX(Graf!$H$6:$H$11,PageRank!F$4,0)</f>
        <v>0.08101736629609482</v>
      </c>
      <c r="N73" s="15">
        <f>G73/INDEX(Graf!$H$6:$H$11,PageRank!G$4,0)</f>
        <v>0.09529224969122665</v>
      </c>
    </row>
    <row r="74" spans="1:14" ht="15">
      <c r="A74" s="4">
        <f t="shared" si="2"/>
        <v>69</v>
      </c>
      <c r="B74" s="15">
        <f ca="1">(1-$E$1)*SUMIF(OFFSET(Graf!$K$5:$P$5,B$4,0),"=1",$I73:$N73)+$E$1*(1/6)</f>
        <v>0.039351851851851846</v>
      </c>
      <c r="C74" s="15">
        <f ca="1">(1-$E$1)*SUMIF(OFFSET(Graf!$K$5:$P$5,C$4,0),"=1",$I73:$N73)+$E$1*(1/6)</f>
        <v>0.3533266965322978</v>
      </c>
      <c r="D74" s="15">
        <f ca="1">(1-$E$1)*SUMIF(OFFSET(Graf!$K$5:$P$5,D$4,0),"=1",$I73:$N73)+$E$1*(1/6)</f>
        <v>0.027777777777777776</v>
      </c>
      <c r="E74" s="15">
        <f ca="1">(1-$E$1)*SUMIF(OFFSET(Graf!$K$5:$P$5,E$4,0),"=1",$I73:$N73)+$E$1*(1/6)</f>
        <v>0.3222166915546367</v>
      </c>
      <c r="F74" s="15">
        <f ca="1">(1-$E$1)*SUMIF(OFFSET(Graf!$K$5:$P$5,F$4,0),"=1",$I73:$N73)+$E$1*(1/6)</f>
        <v>0.162034732592246</v>
      </c>
      <c r="G74" s="15">
        <f ca="1">(1-$E$1)*SUMIF(OFFSET(Graf!$K$5:$P$5,G$4,0),"=1",$I73:$N73)+$E$1*(1/6)</f>
        <v>0.09529224969119013</v>
      </c>
      <c r="H74" s="15"/>
      <c r="I74" s="15">
        <f>B74/INDEX(Graf!$H$6:$H$11,PageRank!B$4,0)</f>
        <v>0.039351851851851846</v>
      </c>
      <c r="J74" s="15">
        <f>C74/INDEX(Graf!$H$6:$H$11,PageRank!C$4,0)</f>
        <v>0.3533266965322978</v>
      </c>
      <c r="K74" s="15">
        <f>D74/INDEX(Graf!$H$6:$H$11,PageRank!D$4,0)</f>
        <v>0.013888888888888888</v>
      </c>
      <c r="L74" s="15">
        <f>E74/INDEX(Graf!$H$6:$H$11,PageRank!E$4,0)</f>
        <v>0.16110834577731836</v>
      </c>
      <c r="M74" s="15">
        <f>F74/INDEX(Graf!$H$6:$H$11,PageRank!F$4,0)</f>
        <v>0.081017366296123</v>
      </c>
      <c r="N74" s="15">
        <f>G74/INDEX(Graf!$H$6:$H$11,PageRank!G$4,0)</f>
        <v>0.09529224969119013</v>
      </c>
    </row>
    <row r="75" spans="1:14" ht="15">
      <c r="A75" s="4">
        <f t="shared" si="2"/>
        <v>70</v>
      </c>
      <c r="B75" s="15">
        <f ca="1">(1-$E$1)*SUMIF(OFFSET(Graf!$K$5:$P$5,B$4,0),"=1",$I74:$N74)+$E$1*(1/6)</f>
        <v>0.039351851851851846</v>
      </c>
      <c r="C75" s="15">
        <f ca="1">(1-$E$1)*SUMIF(OFFSET(Graf!$K$5:$P$5,C$4,0),"=1",$I74:$N74)+$E$1*(1/6)</f>
        <v>0.3533266965322546</v>
      </c>
      <c r="D75" s="15">
        <f ca="1">(1-$E$1)*SUMIF(OFFSET(Graf!$K$5:$P$5,D$4,0),"=1",$I74:$N74)+$E$1*(1/6)</f>
        <v>0.027777777777777776</v>
      </c>
      <c r="E75" s="15">
        <f ca="1">(1-$E$1)*SUMIF(OFFSET(Graf!$K$5:$P$5,E$4,0),"=1",$I74:$N74)+$E$1*(1/6)</f>
        <v>0.3222166915546926</v>
      </c>
      <c r="F75" s="15">
        <f ca="1">(1-$E$1)*SUMIF(OFFSET(Graf!$K$5:$P$5,F$4,0),"=1",$I74:$N74)+$E$1*(1/6)</f>
        <v>0.16203473259220974</v>
      </c>
      <c r="G75" s="15">
        <f ca="1">(1-$E$1)*SUMIF(OFFSET(Graf!$K$5:$P$5,G$4,0),"=1",$I74:$N74)+$E$1*(1/6)</f>
        <v>0.09529224969121361</v>
      </c>
      <c r="H75" s="15"/>
      <c r="I75" s="15">
        <f>B75/INDEX(Graf!$H$6:$H$11,PageRank!B$4,0)</f>
        <v>0.039351851851851846</v>
      </c>
      <c r="J75" s="15">
        <f>C75/INDEX(Graf!$H$6:$H$11,PageRank!C$4,0)</f>
        <v>0.3533266965322546</v>
      </c>
      <c r="K75" s="15">
        <f>D75/INDEX(Graf!$H$6:$H$11,PageRank!D$4,0)</f>
        <v>0.013888888888888888</v>
      </c>
      <c r="L75" s="15">
        <f>E75/INDEX(Graf!$H$6:$H$11,PageRank!E$4,0)</f>
        <v>0.1611083457773463</v>
      </c>
      <c r="M75" s="15">
        <f>F75/INDEX(Graf!$H$6:$H$11,PageRank!F$4,0)</f>
        <v>0.08101736629610487</v>
      </c>
      <c r="N75" s="15">
        <f>G75/INDEX(Graf!$H$6:$H$11,PageRank!G$4,0)</f>
        <v>0.09529224969121361</v>
      </c>
    </row>
    <row r="76" spans="1:14" ht="15">
      <c r="A76" s="4">
        <f t="shared" si="2"/>
        <v>71</v>
      </c>
      <c r="B76" s="15">
        <f ca="1">(1-$E$1)*SUMIF(OFFSET(Graf!$K$5:$P$5,B$4,0),"=1",$I75:$N75)+$E$1*(1/6)</f>
        <v>0.039351851851851846</v>
      </c>
      <c r="C76" s="15">
        <f ca="1">(1-$E$1)*SUMIF(OFFSET(Graf!$K$5:$P$5,C$4,0),"=1",$I75:$N75)+$E$1*(1/6)</f>
        <v>0.35332669653228244</v>
      </c>
      <c r="D76" s="15">
        <f ca="1">(1-$E$1)*SUMIF(OFFSET(Graf!$K$5:$P$5,D$4,0),"=1",$I75:$N75)+$E$1*(1/6)</f>
        <v>0.027777777777777776</v>
      </c>
      <c r="E76" s="15">
        <f ca="1">(1-$E$1)*SUMIF(OFFSET(Graf!$K$5:$P$5,E$4,0),"=1",$I75:$N75)+$E$1*(1/6)</f>
        <v>0.32221669155465665</v>
      </c>
      <c r="F76" s="15">
        <f ca="1">(1-$E$1)*SUMIF(OFFSET(Graf!$K$5:$P$5,F$4,0),"=1",$I75:$N75)+$E$1*(1/6)</f>
        <v>0.16203473259223306</v>
      </c>
      <c r="G76" s="15">
        <f ca="1">(1-$E$1)*SUMIF(OFFSET(Graf!$K$5:$P$5,G$4,0),"=1",$I75:$N75)+$E$1*(1/6)</f>
        <v>0.09529224969119851</v>
      </c>
      <c r="H76" s="15"/>
      <c r="I76" s="15">
        <f>B76/INDEX(Graf!$H$6:$H$11,PageRank!B$4,0)</f>
        <v>0.039351851851851846</v>
      </c>
      <c r="J76" s="15">
        <f>C76/INDEX(Graf!$H$6:$H$11,PageRank!C$4,0)</f>
        <v>0.35332669653228244</v>
      </c>
      <c r="K76" s="15">
        <f>D76/INDEX(Graf!$H$6:$H$11,PageRank!D$4,0)</f>
        <v>0.013888888888888888</v>
      </c>
      <c r="L76" s="15">
        <f>E76/INDEX(Graf!$H$6:$H$11,PageRank!E$4,0)</f>
        <v>0.16110834577732833</v>
      </c>
      <c r="M76" s="15">
        <f>F76/INDEX(Graf!$H$6:$H$11,PageRank!F$4,0)</f>
        <v>0.08101736629611653</v>
      </c>
      <c r="N76" s="15">
        <f>G76/INDEX(Graf!$H$6:$H$11,PageRank!G$4,0)</f>
        <v>0.09529224969119851</v>
      </c>
    </row>
    <row r="77" spans="1:14" ht="15">
      <c r="A77" s="4">
        <f t="shared" si="2"/>
        <v>72</v>
      </c>
      <c r="B77" s="15">
        <f ca="1">(1-$E$1)*SUMIF(OFFSET(Graf!$K$5:$P$5,B$4,0),"=1",$I76:$N76)+$E$1*(1/6)</f>
        <v>0.039351851851851846</v>
      </c>
      <c r="C77" s="15">
        <f ca="1">(1-$E$1)*SUMIF(OFFSET(Graf!$K$5:$P$5,C$4,0),"=1",$I76:$N76)+$E$1*(1/6)</f>
        <v>0.3533266965322646</v>
      </c>
      <c r="D77" s="15">
        <f ca="1">(1-$E$1)*SUMIF(OFFSET(Graf!$K$5:$P$5,D$4,0),"=1",$I76:$N76)+$E$1*(1/6)</f>
        <v>0.027777777777777776</v>
      </c>
      <c r="E77" s="15">
        <f ca="1">(1-$E$1)*SUMIF(OFFSET(Graf!$K$5:$P$5,E$4,0),"=1",$I76:$N76)+$E$1*(1/6)</f>
        <v>0.32221669155467986</v>
      </c>
      <c r="F77" s="15">
        <f ca="1">(1-$E$1)*SUMIF(OFFSET(Graf!$K$5:$P$5,F$4,0),"=1",$I76:$N76)+$E$1*(1/6)</f>
        <v>0.16203473259221807</v>
      </c>
      <c r="G77" s="15">
        <f ca="1">(1-$E$1)*SUMIF(OFFSET(Graf!$K$5:$P$5,G$4,0),"=1",$I76:$N76)+$E$1*(1/6)</f>
        <v>0.09529224969120823</v>
      </c>
      <c r="H77" s="15"/>
      <c r="I77" s="15">
        <f>B77/INDEX(Graf!$H$6:$H$11,PageRank!B$4,0)</f>
        <v>0.039351851851851846</v>
      </c>
      <c r="J77" s="15">
        <f>C77/INDEX(Graf!$H$6:$H$11,PageRank!C$4,0)</f>
        <v>0.3533266965322646</v>
      </c>
      <c r="K77" s="15">
        <f>D77/INDEX(Graf!$H$6:$H$11,PageRank!D$4,0)</f>
        <v>0.013888888888888888</v>
      </c>
      <c r="L77" s="15">
        <f>E77/INDEX(Graf!$H$6:$H$11,PageRank!E$4,0)</f>
        <v>0.16110834577733993</v>
      </c>
      <c r="M77" s="15">
        <f>F77/INDEX(Graf!$H$6:$H$11,PageRank!F$4,0)</f>
        <v>0.08101736629610903</v>
      </c>
      <c r="N77" s="15">
        <f>G77/INDEX(Graf!$H$6:$H$11,PageRank!G$4,0)</f>
        <v>0.09529224969120823</v>
      </c>
    </row>
    <row r="78" spans="1:14" ht="15">
      <c r="A78" s="4">
        <f t="shared" si="2"/>
        <v>73</v>
      </c>
      <c r="B78" s="15">
        <f ca="1">(1-$E$1)*SUMIF(OFFSET(Graf!$K$5:$P$5,B$4,0),"=1",$I77:$N77)+$E$1*(1/6)</f>
        <v>0.039351851851851846</v>
      </c>
      <c r="C78" s="15">
        <f ca="1">(1-$E$1)*SUMIF(OFFSET(Graf!$K$5:$P$5,C$4,0),"=1",$I77:$N77)+$E$1*(1/6)</f>
        <v>0.35332669653227605</v>
      </c>
      <c r="D78" s="15">
        <f ca="1">(1-$E$1)*SUMIF(OFFSET(Graf!$K$5:$P$5,D$4,0),"=1",$I77:$N77)+$E$1*(1/6)</f>
        <v>0.027777777777777776</v>
      </c>
      <c r="E78" s="15">
        <f ca="1">(1-$E$1)*SUMIF(OFFSET(Graf!$K$5:$P$5,E$4,0),"=1",$I77:$N77)+$E$1*(1/6)</f>
        <v>0.322216691554665</v>
      </c>
      <c r="F78" s="15">
        <f ca="1">(1-$E$1)*SUMIF(OFFSET(Graf!$K$5:$P$5,F$4,0),"=1",$I77:$N77)+$E$1*(1/6)</f>
        <v>0.16203473259222773</v>
      </c>
      <c r="G78" s="15">
        <f ca="1">(1-$E$1)*SUMIF(OFFSET(Graf!$K$5:$P$5,G$4,0),"=1",$I77:$N77)+$E$1*(1/6)</f>
        <v>0.09529224969120198</v>
      </c>
      <c r="H78" s="15"/>
      <c r="I78" s="15">
        <f>B78/INDEX(Graf!$H$6:$H$11,PageRank!B$4,0)</f>
        <v>0.039351851851851846</v>
      </c>
      <c r="J78" s="15">
        <f>C78/INDEX(Graf!$H$6:$H$11,PageRank!C$4,0)</f>
        <v>0.35332669653227605</v>
      </c>
      <c r="K78" s="15">
        <f>D78/INDEX(Graf!$H$6:$H$11,PageRank!D$4,0)</f>
        <v>0.013888888888888888</v>
      </c>
      <c r="L78" s="15">
        <f>E78/INDEX(Graf!$H$6:$H$11,PageRank!E$4,0)</f>
        <v>0.1611083457773325</v>
      </c>
      <c r="M78" s="15">
        <f>F78/INDEX(Graf!$H$6:$H$11,PageRank!F$4,0)</f>
        <v>0.08101736629611386</v>
      </c>
      <c r="N78" s="15">
        <f>G78/INDEX(Graf!$H$6:$H$11,PageRank!G$4,0)</f>
        <v>0.09529224969120198</v>
      </c>
    </row>
    <row r="79" spans="1:14" ht="15">
      <c r="A79" s="4">
        <f t="shared" si="2"/>
        <v>74</v>
      </c>
      <c r="B79" s="15">
        <f ca="1">(1-$E$1)*SUMIF(OFFSET(Graf!$K$5:$P$5,B$4,0),"=1",$I78:$N78)+$E$1*(1/6)</f>
        <v>0.039351851851851846</v>
      </c>
      <c r="C79" s="15">
        <f ca="1">(1-$E$1)*SUMIF(OFFSET(Graf!$K$5:$P$5,C$4,0),"=1",$I78:$N78)+$E$1*(1/6)</f>
        <v>0.35332669653226867</v>
      </c>
      <c r="D79" s="15">
        <f ca="1">(1-$E$1)*SUMIF(OFFSET(Graf!$K$5:$P$5,D$4,0),"=1",$I78:$N78)+$E$1*(1/6)</f>
        <v>0.027777777777777776</v>
      </c>
      <c r="E79" s="15">
        <f ca="1">(1-$E$1)*SUMIF(OFFSET(Graf!$K$5:$P$5,E$4,0),"=1",$I78:$N78)+$E$1*(1/6)</f>
        <v>0.32221669155467453</v>
      </c>
      <c r="F79" s="15">
        <f ca="1">(1-$E$1)*SUMIF(OFFSET(Graf!$K$5:$P$5,F$4,0),"=1",$I78:$N78)+$E$1*(1/6)</f>
        <v>0.1620347325922215</v>
      </c>
      <c r="G79" s="15">
        <f ca="1">(1-$E$1)*SUMIF(OFFSET(Graf!$K$5:$P$5,G$4,0),"=1",$I78:$N78)+$E$1*(1/6)</f>
        <v>0.095292249691206</v>
      </c>
      <c r="H79" s="15"/>
      <c r="I79" s="15">
        <f>B79/INDEX(Graf!$H$6:$H$11,PageRank!B$4,0)</f>
        <v>0.039351851851851846</v>
      </c>
      <c r="J79" s="15">
        <f>C79/INDEX(Graf!$H$6:$H$11,PageRank!C$4,0)</f>
        <v>0.35332669653226867</v>
      </c>
      <c r="K79" s="15">
        <f>D79/INDEX(Graf!$H$6:$H$11,PageRank!D$4,0)</f>
        <v>0.013888888888888888</v>
      </c>
      <c r="L79" s="15">
        <f>E79/INDEX(Graf!$H$6:$H$11,PageRank!E$4,0)</f>
        <v>0.16110834577733726</v>
      </c>
      <c r="M79" s="15">
        <f>F79/INDEX(Graf!$H$6:$H$11,PageRank!F$4,0)</f>
        <v>0.08101736629611075</v>
      </c>
      <c r="N79" s="15">
        <f>G79/INDEX(Graf!$H$6:$H$11,PageRank!G$4,0)</f>
        <v>0.095292249691206</v>
      </c>
    </row>
    <row r="80" spans="1:14" ht="15">
      <c r="A80" s="4">
        <f t="shared" si="2"/>
        <v>75</v>
      </c>
      <c r="B80" s="15">
        <f ca="1">(1-$E$1)*SUMIF(OFFSET(Graf!$K$5:$P$5,B$4,0),"=1",$I79:$N79)+$E$1*(1/6)</f>
        <v>0.039351851851851846</v>
      </c>
      <c r="C80" s="15">
        <f ca="1">(1-$E$1)*SUMIF(OFFSET(Graf!$K$5:$P$5,C$4,0),"=1",$I79:$N79)+$E$1*(1/6)</f>
        <v>0.3533266965322734</v>
      </c>
      <c r="D80" s="15">
        <f ca="1">(1-$E$1)*SUMIF(OFFSET(Graf!$K$5:$P$5,D$4,0),"=1",$I79:$N79)+$E$1*(1/6)</f>
        <v>0.027777777777777776</v>
      </c>
      <c r="E80" s="15">
        <f ca="1">(1-$E$1)*SUMIF(OFFSET(Graf!$K$5:$P$5,E$4,0),"=1",$I79:$N79)+$E$1*(1/6)</f>
        <v>0.32221669155466837</v>
      </c>
      <c r="F80" s="15">
        <f ca="1">(1-$E$1)*SUMIF(OFFSET(Graf!$K$5:$P$5,F$4,0),"=1",$I79:$N79)+$E$1*(1/6)</f>
        <v>0.1620347325922255</v>
      </c>
      <c r="G80" s="15">
        <f ca="1">(1-$E$1)*SUMIF(OFFSET(Graf!$K$5:$P$5,G$4,0),"=1",$I79:$N79)+$E$1*(1/6)</f>
        <v>0.09529224969120341</v>
      </c>
      <c r="H80" s="15"/>
      <c r="I80" s="15">
        <f>B80/INDEX(Graf!$H$6:$H$11,PageRank!B$4,0)</f>
        <v>0.039351851851851846</v>
      </c>
      <c r="J80" s="15">
        <f>C80/INDEX(Graf!$H$6:$H$11,PageRank!C$4,0)</f>
        <v>0.3533266965322734</v>
      </c>
      <c r="K80" s="15">
        <f>D80/INDEX(Graf!$H$6:$H$11,PageRank!D$4,0)</f>
        <v>0.013888888888888888</v>
      </c>
      <c r="L80" s="15">
        <f>E80/INDEX(Graf!$H$6:$H$11,PageRank!E$4,0)</f>
        <v>0.16110834577733418</v>
      </c>
      <c r="M80" s="15">
        <f>F80/INDEX(Graf!$H$6:$H$11,PageRank!F$4,0)</f>
        <v>0.08101736629611275</v>
      </c>
      <c r="N80" s="15">
        <f>G80/INDEX(Graf!$H$6:$H$11,PageRank!G$4,0)</f>
        <v>0.09529224969120341</v>
      </c>
    </row>
    <row r="81" spans="1:14" ht="15">
      <c r="A81" s="4">
        <f t="shared" si="2"/>
        <v>76</v>
      </c>
      <c r="B81" s="15">
        <f ca="1">(1-$E$1)*SUMIF(OFFSET(Graf!$K$5:$P$5,B$4,0),"=1",$I80:$N80)+$E$1*(1/6)</f>
        <v>0.039351851851851846</v>
      </c>
      <c r="C81" s="15">
        <f ca="1">(1-$E$1)*SUMIF(OFFSET(Graf!$K$5:$P$5,C$4,0),"=1",$I80:$N80)+$E$1*(1/6)</f>
        <v>0.3533266965322704</v>
      </c>
      <c r="D81" s="15">
        <f ca="1">(1-$E$1)*SUMIF(OFFSET(Graf!$K$5:$P$5,D$4,0),"=1",$I80:$N80)+$E$1*(1/6)</f>
        <v>0.027777777777777776</v>
      </c>
      <c r="E81" s="15">
        <f ca="1">(1-$E$1)*SUMIF(OFFSET(Graf!$K$5:$P$5,E$4,0),"=1",$I80:$N80)+$E$1*(1/6)</f>
        <v>0.3222166915546723</v>
      </c>
      <c r="F81" s="15">
        <f ca="1">(1-$E$1)*SUMIF(OFFSET(Graf!$K$5:$P$5,F$4,0),"=1",$I80:$N80)+$E$1*(1/6)</f>
        <v>0.16203473259222295</v>
      </c>
      <c r="G81" s="15">
        <f ca="1">(1-$E$1)*SUMIF(OFFSET(Graf!$K$5:$P$5,G$4,0),"=1",$I80:$N80)+$E$1*(1/6)</f>
        <v>0.09529224969120507</v>
      </c>
      <c r="H81" s="15"/>
      <c r="I81" s="15">
        <f>B81/INDEX(Graf!$H$6:$H$11,PageRank!B$4,0)</f>
        <v>0.039351851851851846</v>
      </c>
      <c r="J81" s="15">
        <f>C81/INDEX(Graf!$H$6:$H$11,PageRank!C$4,0)</f>
        <v>0.3533266965322704</v>
      </c>
      <c r="K81" s="15">
        <f>D81/INDEX(Graf!$H$6:$H$11,PageRank!D$4,0)</f>
        <v>0.013888888888888888</v>
      </c>
      <c r="L81" s="15">
        <f>E81/INDEX(Graf!$H$6:$H$11,PageRank!E$4,0)</f>
        <v>0.16110834577733615</v>
      </c>
      <c r="M81" s="15">
        <f>F81/INDEX(Graf!$H$6:$H$11,PageRank!F$4,0)</f>
        <v>0.08101736629611148</v>
      </c>
      <c r="N81" s="15">
        <f>G81/INDEX(Graf!$H$6:$H$11,PageRank!G$4,0)</f>
        <v>0.09529224969120507</v>
      </c>
    </row>
    <row r="82" spans="1:14" ht="15">
      <c r="A82" s="4">
        <f t="shared" si="2"/>
        <v>77</v>
      </c>
      <c r="B82" s="15">
        <f ca="1">(1-$E$1)*SUMIF(OFFSET(Graf!$K$5:$P$5,B$4,0),"=1",$I81:$N81)+$E$1*(1/6)</f>
        <v>0.039351851851851846</v>
      </c>
      <c r="C82" s="15">
        <f ca="1">(1-$E$1)*SUMIF(OFFSET(Graf!$K$5:$P$5,C$4,0),"=1",$I81:$N81)+$E$1*(1/6)</f>
        <v>0.3533266965322724</v>
      </c>
      <c r="D82" s="15">
        <f ca="1">(1-$E$1)*SUMIF(OFFSET(Graf!$K$5:$P$5,D$4,0),"=1",$I81:$N81)+$E$1*(1/6)</f>
        <v>0.027777777777777776</v>
      </c>
      <c r="E82" s="15">
        <f ca="1">(1-$E$1)*SUMIF(OFFSET(Graf!$K$5:$P$5,E$4,0),"=1",$I81:$N81)+$E$1*(1/6)</f>
        <v>0.3222166915546698</v>
      </c>
      <c r="F82" s="15">
        <f ca="1">(1-$E$1)*SUMIF(OFFSET(Graf!$K$5:$P$5,F$4,0),"=1",$I81:$N81)+$E$1*(1/6)</f>
        <v>0.16203473259222456</v>
      </c>
      <c r="G82" s="15">
        <f ca="1">(1-$E$1)*SUMIF(OFFSET(Graf!$K$5:$P$5,G$4,0),"=1",$I81:$N81)+$E$1*(1/6)</f>
        <v>0.095292249691204</v>
      </c>
      <c r="H82" s="15"/>
      <c r="I82" s="15">
        <f>B82/INDEX(Graf!$H$6:$H$11,PageRank!B$4,0)</f>
        <v>0.039351851851851846</v>
      </c>
      <c r="J82" s="15">
        <f>C82/INDEX(Graf!$H$6:$H$11,PageRank!C$4,0)</f>
        <v>0.3533266965322724</v>
      </c>
      <c r="K82" s="15">
        <f>D82/INDEX(Graf!$H$6:$H$11,PageRank!D$4,0)</f>
        <v>0.013888888888888888</v>
      </c>
      <c r="L82" s="15">
        <f>E82/INDEX(Graf!$H$6:$H$11,PageRank!E$4,0)</f>
        <v>0.1611083457773349</v>
      </c>
      <c r="M82" s="15">
        <f>F82/INDEX(Graf!$H$6:$H$11,PageRank!F$4,0)</f>
        <v>0.08101736629611228</v>
      </c>
      <c r="N82" s="15">
        <f>G82/INDEX(Graf!$H$6:$H$11,PageRank!G$4,0)</f>
        <v>0.095292249691204</v>
      </c>
    </row>
    <row r="83" spans="1:14" ht="15">
      <c r="A83" s="4">
        <f t="shared" si="2"/>
        <v>78</v>
      </c>
      <c r="B83" s="15">
        <f ca="1">(1-$E$1)*SUMIF(OFFSET(Graf!$K$5:$P$5,B$4,0),"=1",$I82:$N82)+$E$1*(1/6)</f>
        <v>0.039351851851851846</v>
      </c>
      <c r="C83" s="15">
        <f ca="1">(1-$E$1)*SUMIF(OFFSET(Graf!$K$5:$P$5,C$4,0),"=1",$I82:$N82)+$E$1*(1/6)</f>
        <v>0.35332669653227106</v>
      </c>
      <c r="D83" s="15">
        <f ca="1">(1-$E$1)*SUMIF(OFFSET(Graf!$K$5:$P$5,D$4,0),"=1",$I82:$N82)+$E$1*(1/6)</f>
        <v>0.027777777777777776</v>
      </c>
      <c r="E83" s="15">
        <f ca="1">(1-$E$1)*SUMIF(OFFSET(Graf!$K$5:$P$5,E$4,0),"=1",$I82:$N82)+$E$1*(1/6)</f>
        <v>0.3222166915546715</v>
      </c>
      <c r="F83" s="15">
        <f ca="1">(1-$E$1)*SUMIF(OFFSET(Graf!$K$5:$P$5,F$4,0),"=1",$I82:$N82)+$E$1*(1/6)</f>
        <v>0.16203473259222356</v>
      </c>
      <c r="G83" s="15">
        <f ca="1">(1-$E$1)*SUMIF(OFFSET(Graf!$K$5:$P$5,G$4,0),"=1",$I82:$N82)+$E$1*(1/6)</f>
        <v>0.09529224969120469</v>
      </c>
      <c r="H83" s="15"/>
      <c r="I83" s="15">
        <f>B83/INDEX(Graf!$H$6:$H$11,PageRank!B$4,0)</f>
        <v>0.039351851851851846</v>
      </c>
      <c r="J83" s="15">
        <f>C83/INDEX(Graf!$H$6:$H$11,PageRank!C$4,0)</f>
        <v>0.35332669653227106</v>
      </c>
      <c r="K83" s="15">
        <f>D83/INDEX(Graf!$H$6:$H$11,PageRank!D$4,0)</f>
        <v>0.013888888888888888</v>
      </c>
      <c r="L83" s="15">
        <f>E83/INDEX(Graf!$H$6:$H$11,PageRank!E$4,0)</f>
        <v>0.16110834577733574</v>
      </c>
      <c r="M83" s="15">
        <f>F83/INDEX(Graf!$H$6:$H$11,PageRank!F$4,0)</f>
        <v>0.08101736629611178</v>
      </c>
      <c r="N83" s="15">
        <f>G83/INDEX(Graf!$H$6:$H$11,PageRank!G$4,0)</f>
        <v>0.09529224969120469</v>
      </c>
    </row>
    <row r="84" spans="1:14" ht="15">
      <c r="A84" s="4">
        <f t="shared" si="2"/>
        <v>79</v>
      </c>
      <c r="B84" s="15">
        <f ca="1">(1-$E$1)*SUMIF(OFFSET(Graf!$K$5:$P$5,B$4,0),"=1",$I83:$N83)+$E$1*(1/6)</f>
        <v>0.039351851851851846</v>
      </c>
      <c r="C84" s="15">
        <f ca="1">(1-$E$1)*SUMIF(OFFSET(Graf!$K$5:$P$5,C$4,0),"=1",$I83:$N83)+$E$1*(1/6)</f>
        <v>0.35332669653227194</v>
      </c>
      <c r="D84" s="15">
        <f ca="1">(1-$E$1)*SUMIF(OFFSET(Graf!$K$5:$P$5,D$4,0),"=1",$I83:$N83)+$E$1*(1/6)</f>
        <v>0.027777777777777776</v>
      </c>
      <c r="E84" s="15">
        <f ca="1">(1-$E$1)*SUMIF(OFFSET(Graf!$K$5:$P$5,E$4,0),"=1",$I83:$N83)+$E$1*(1/6)</f>
        <v>0.32221669155467036</v>
      </c>
      <c r="F84" s="15">
        <f ca="1">(1-$E$1)*SUMIF(OFFSET(Graf!$K$5:$P$5,F$4,0),"=1",$I83:$N83)+$E$1*(1/6)</f>
        <v>0.16203473259222423</v>
      </c>
      <c r="G84" s="15">
        <f ca="1">(1-$E$1)*SUMIF(OFFSET(Graf!$K$5:$P$5,G$4,0),"=1",$I83:$N83)+$E$1*(1/6)</f>
        <v>0.09529224969120427</v>
      </c>
      <c r="H84" s="15"/>
      <c r="I84" s="15">
        <f>B84/INDEX(Graf!$H$6:$H$11,PageRank!B$4,0)</f>
        <v>0.039351851851851846</v>
      </c>
      <c r="J84" s="15">
        <f>C84/INDEX(Graf!$H$6:$H$11,PageRank!C$4,0)</f>
        <v>0.35332669653227194</v>
      </c>
      <c r="K84" s="15">
        <f>D84/INDEX(Graf!$H$6:$H$11,PageRank!D$4,0)</f>
        <v>0.013888888888888888</v>
      </c>
      <c r="L84" s="15">
        <f>E84/INDEX(Graf!$H$6:$H$11,PageRank!E$4,0)</f>
        <v>0.16110834577733518</v>
      </c>
      <c r="M84" s="15">
        <f>F84/INDEX(Graf!$H$6:$H$11,PageRank!F$4,0)</f>
        <v>0.08101736629611211</v>
      </c>
      <c r="N84" s="15">
        <f>G84/INDEX(Graf!$H$6:$H$11,PageRank!G$4,0)</f>
        <v>0.09529224969120427</v>
      </c>
    </row>
    <row r="85" spans="1:14" ht="15">
      <c r="A85" s="4">
        <f t="shared" si="2"/>
        <v>80</v>
      </c>
      <c r="B85" s="15">
        <f ca="1">(1-$E$1)*SUMIF(OFFSET(Graf!$K$5:$P$5,B$4,0),"=1",$I84:$N84)+$E$1*(1/6)</f>
        <v>0.039351851851851846</v>
      </c>
      <c r="C85" s="15">
        <f ca="1">(1-$E$1)*SUMIF(OFFSET(Graf!$K$5:$P$5,C$4,0),"=1",$I84:$N84)+$E$1*(1/6)</f>
        <v>0.3533266965322714</v>
      </c>
      <c r="D85" s="15">
        <f ca="1">(1-$E$1)*SUMIF(OFFSET(Graf!$K$5:$P$5,D$4,0),"=1",$I84:$N84)+$E$1*(1/6)</f>
        <v>0.027777777777777776</v>
      </c>
      <c r="E85" s="15">
        <f ca="1">(1-$E$1)*SUMIF(OFFSET(Graf!$K$5:$P$5,E$4,0),"=1",$I84:$N84)+$E$1*(1/6)</f>
        <v>0.3222166915546711</v>
      </c>
      <c r="F85" s="15">
        <f ca="1">(1-$E$1)*SUMIF(OFFSET(Graf!$K$5:$P$5,F$4,0),"=1",$I84:$N84)+$E$1*(1/6)</f>
        <v>0.16203473259222378</v>
      </c>
      <c r="G85" s="15">
        <f ca="1">(1-$E$1)*SUMIF(OFFSET(Graf!$K$5:$P$5,G$4,0),"=1",$I84:$N84)+$E$1*(1/6)</f>
        <v>0.09529224969120455</v>
      </c>
      <c r="H85" s="15"/>
      <c r="I85" s="15">
        <f>B85/INDEX(Graf!$H$6:$H$11,PageRank!B$4,0)</f>
        <v>0.039351851851851846</v>
      </c>
      <c r="J85" s="15">
        <f>C85/INDEX(Graf!$H$6:$H$11,PageRank!C$4,0)</f>
        <v>0.3533266965322714</v>
      </c>
      <c r="K85" s="15">
        <f>D85/INDEX(Graf!$H$6:$H$11,PageRank!D$4,0)</f>
        <v>0.013888888888888888</v>
      </c>
      <c r="L85" s="15">
        <f>E85/INDEX(Graf!$H$6:$H$11,PageRank!E$4,0)</f>
        <v>0.16110834577733554</v>
      </c>
      <c r="M85" s="15">
        <f>F85/INDEX(Graf!$H$6:$H$11,PageRank!F$4,0)</f>
        <v>0.08101736629611189</v>
      </c>
      <c r="N85" s="15">
        <f>G85/INDEX(Graf!$H$6:$H$11,PageRank!G$4,0)</f>
        <v>0.09529224969120455</v>
      </c>
    </row>
    <row r="86" spans="1:14" ht="15">
      <c r="A86" s="4">
        <f t="shared" si="2"/>
        <v>81</v>
      </c>
      <c r="B86" s="15">
        <f ca="1">(1-$E$1)*SUMIF(OFFSET(Graf!$K$5:$P$5,B$4,0),"=1",$I85:$N85)+$E$1*(1/6)</f>
        <v>0.039351851851851846</v>
      </c>
      <c r="C86" s="15">
        <f ca="1">(1-$E$1)*SUMIF(OFFSET(Graf!$K$5:$P$5,C$4,0),"=1",$I85:$N85)+$E$1*(1/6)</f>
        <v>0.3533266965322717</v>
      </c>
      <c r="D86" s="15">
        <f ca="1">(1-$E$1)*SUMIF(OFFSET(Graf!$K$5:$P$5,D$4,0),"=1",$I85:$N85)+$E$1*(1/6)</f>
        <v>0.027777777777777776</v>
      </c>
      <c r="E86" s="15">
        <f ca="1">(1-$E$1)*SUMIF(OFFSET(Graf!$K$5:$P$5,E$4,0),"=1",$I85:$N85)+$E$1*(1/6)</f>
        <v>0.32221669155467064</v>
      </c>
      <c r="F86" s="15">
        <f ca="1">(1-$E$1)*SUMIF(OFFSET(Graf!$K$5:$P$5,F$4,0),"=1",$I85:$N85)+$E$1*(1/6)</f>
        <v>0.16203473259222406</v>
      </c>
      <c r="G86" s="15">
        <f ca="1">(1-$E$1)*SUMIF(OFFSET(Graf!$K$5:$P$5,G$4,0),"=1",$I85:$N85)+$E$1*(1/6)</f>
        <v>0.09529224969120435</v>
      </c>
      <c r="H86" s="15"/>
      <c r="I86" s="15">
        <f>B86/INDEX(Graf!$H$6:$H$11,PageRank!B$4,0)</f>
        <v>0.039351851851851846</v>
      </c>
      <c r="J86" s="15">
        <f>C86/INDEX(Graf!$H$6:$H$11,PageRank!C$4,0)</f>
        <v>0.3533266965322717</v>
      </c>
      <c r="K86" s="15">
        <f>D86/INDEX(Graf!$H$6:$H$11,PageRank!D$4,0)</f>
        <v>0.013888888888888888</v>
      </c>
      <c r="L86" s="15">
        <f>E86/INDEX(Graf!$H$6:$H$11,PageRank!E$4,0)</f>
        <v>0.16110834577733532</v>
      </c>
      <c r="M86" s="15">
        <f>F86/INDEX(Graf!$H$6:$H$11,PageRank!F$4,0)</f>
        <v>0.08101736629611203</v>
      </c>
      <c r="N86" s="15">
        <f>G86/INDEX(Graf!$H$6:$H$11,PageRank!G$4,0)</f>
        <v>0.09529224969120435</v>
      </c>
    </row>
    <row r="87" spans="1:14" ht="15">
      <c r="A87" s="4">
        <f t="shared" si="2"/>
        <v>82</v>
      </c>
      <c r="B87" s="15">
        <f ca="1">(1-$E$1)*SUMIF(OFFSET(Graf!$K$5:$P$5,B$4,0),"=1",$I86:$N86)+$E$1*(1/6)</f>
        <v>0.039351851851851846</v>
      </c>
      <c r="C87" s="15">
        <f ca="1">(1-$E$1)*SUMIF(OFFSET(Graf!$K$5:$P$5,C$4,0),"=1",$I86:$N86)+$E$1*(1/6)</f>
        <v>0.3533266965322715</v>
      </c>
      <c r="D87" s="15">
        <f ca="1">(1-$E$1)*SUMIF(OFFSET(Graf!$K$5:$P$5,D$4,0),"=1",$I86:$N86)+$E$1*(1/6)</f>
        <v>0.027777777777777776</v>
      </c>
      <c r="E87" s="15">
        <f ca="1">(1-$E$1)*SUMIF(OFFSET(Graf!$K$5:$P$5,E$4,0),"=1",$I86:$N86)+$E$1*(1/6)</f>
        <v>0.3222166915546709</v>
      </c>
      <c r="F87" s="15">
        <f ca="1">(1-$E$1)*SUMIF(OFFSET(Graf!$K$5:$P$5,F$4,0),"=1",$I86:$N86)+$E$1*(1/6)</f>
        <v>0.1620347325922239</v>
      </c>
      <c r="G87" s="15">
        <f ca="1">(1-$E$1)*SUMIF(OFFSET(Graf!$K$5:$P$5,G$4,0),"=1",$I86:$N86)+$E$1*(1/6)</f>
        <v>0.09529224969120448</v>
      </c>
      <c r="H87" s="15"/>
      <c r="I87" s="15">
        <f>B87/INDEX(Graf!$H$6:$H$11,PageRank!B$4,0)</f>
        <v>0.039351851851851846</v>
      </c>
      <c r="J87" s="15">
        <f>C87/INDEX(Graf!$H$6:$H$11,PageRank!C$4,0)</f>
        <v>0.3533266965322715</v>
      </c>
      <c r="K87" s="15">
        <f>D87/INDEX(Graf!$H$6:$H$11,PageRank!D$4,0)</f>
        <v>0.013888888888888888</v>
      </c>
      <c r="L87" s="15">
        <f>E87/INDEX(Graf!$H$6:$H$11,PageRank!E$4,0)</f>
        <v>0.16110834577733546</v>
      </c>
      <c r="M87" s="15">
        <f>F87/INDEX(Graf!$H$6:$H$11,PageRank!F$4,0)</f>
        <v>0.08101736629611195</v>
      </c>
      <c r="N87" s="15">
        <f>G87/INDEX(Graf!$H$6:$H$11,PageRank!G$4,0)</f>
        <v>0.09529224969120448</v>
      </c>
    </row>
    <row r="88" spans="1:14" ht="15">
      <c r="A88" s="4">
        <f t="shared" si="2"/>
        <v>83</v>
      </c>
      <c r="B88" s="15">
        <f ca="1">(1-$E$1)*SUMIF(OFFSET(Graf!$K$5:$P$5,B$4,0),"=1",$I87:$N87)+$E$1*(1/6)</f>
        <v>0.039351851851851846</v>
      </c>
      <c r="C88" s="15">
        <f ca="1">(1-$E$1)*SUMIF(OFFSET(Graf!$K$5:$P$5,C$4,0),"=1",$I87:$N87)+$E$1*(1/6)</f>
        <v>0.35332669653227167</v>
      </c>
      <c r="D88" s="15">
        <f ca="1">(1-$E$1)*SUMIF(OFFSET(Graf!$K$5:$P$5,D$4,0),"=1",$I87:$N87)+$E$1*(1/6)</f>
        <v>0.027777777777777776</v>
      </c>
      <c r="E88" s="15">
        <f ca="1">(1-$E$1)*SUMIF(OFFSET(Graf!$K$5:$P$5,E$4,0),"=1",$I87:$N87)+$E$1*(1/6)</f>
        <v>0.3222166915546707</v>
      </c>
      <c r="F88" s="15">
        <f ca="1">(1-$E$1)*SUMIF(OFFSET(Graf!$K$5:$P$5,F$4,0),"=1",$I87:$N87)+$E$1*(1/6)</f>
        <v>0.162034732592224</v>
      </c>
      <c r="G88" s="15">
        <f ca="1">(1-$E$1)*SUMIF(OFFSET(Graf!$K$5:$P$5,G$4,0),"=1",$I87:$N87)+$E$1*(1/6)</f>
        <v>0.09529224969120441</v>
      </c>
      <c r="H88" s="15"/>
      <c r="I88" s="15">
        <f>B88/INDEX(Graf!$H$6:$H$11,PageRank!B$4,0)</f>
        <v>0.039351851851851846</v>
      </c>
      <c r="J88" s="15">
        <f>C88/INDEX(Graf!$H$6:$H$11,PageRank!C$4,0)</f>
        <v>0.35332669653227167</v>
      </c>
      <c r="K88" s="15">
        <f>D88/INDEX(Graf!$H$6:$H$11,PageRank!D$4,0)</f>
        <v>0.013888888888888888</v>
      </c>
      <c r="L88" s="15">
        <f>E88/INDEX(Graf!$H$6:$H$11,PageRank!E$4,0)</f>
        <v>0.16110834577733535</v>
      </c>
      <c r="M88" s="15">
        <f>F88/INDEX(Graf!$H$6:$H$11,PageRank!F$4,0)</f>
        <v>0.081017366296112</v>
      </c>
      <c r="N88" s="15">
        <f>G88/INDEX(Graf!$H$6:$H$11,PageRank!G$4,0)</f>
        <v>0.09529224969120441</v>
      </c>
    </row>
    <row r="89" spans="1:14" ht="15">
      <c r="A89" s="4">
        <f t="shared" si="2"/>
        <v>84</v>
      </c>
      <c r="B89" s="15">
        <f ca="1">(1-$E$1)*SUMIF(OFFSET(Graf!$K$5:$P$5,B$4,0),"=1",$I88:$N88)+$E$1*(1/6)</f>
        <v>0.039351851851851846</v>
      </c>
      <c r="C89" s="15">
        <f ca="1">(1-$E$1)*SUMIF(OFFSET(Graf!$K$5:$P$5,C$4,0),"=1",$I88:$N88)+$E$1*(1/6)</f>
        <v>0.35332669653227156</v>
      </c>
      <c r="D89" s="15">
        <f ca="1">(1-$E$1)*SUMIF(OFFSET(Graf!$K$5:$P$5,D$4,0),"=1",$I88:$N88)+$E$1*(1/6)</f>
        <v>0.027777777777777776</v>
      </c>
      <c r="E89" s="15">
        <f ca="1">(1-$E$1)*SUMIF(OFFSET(Graf!$K$5:$P$5,E$4,0),"=1",$I88:$N88)+$E$1*(1/6)</f>
        <v>0.32221669155467086</v>
      </c>
      <c r="F89" s="15">
        <f ca="1">(1-$E$1)*SUMIF(OFFSET(Graf!$K$5:$P$5,F$4,0),"=1",$I88:$N88)+$E$1*(1/6)</f>
        <v>0.1620347325922239</v>
      </c>
      <c r="G89" s="15">
        <f ca="1">(1-$E$1)*SUMIF(OFFSET(Graf!$K$5:$P$5,G$4,0),"=1",$I88:$N88)+$E$1*(1/6)</f>
        <v>0.09529224969120445</v>
      </c>
      <c r="H89" s="15"/>
      <c r="I89" s="15">
        <f>B89/INDEX(Graf!$H$6:$H$11,PageRank!B$4,0)</f>
        <v>0.039351851851851846</v>
      </c>
      <c r="J89" s="15">
        <f>C89/INDEX(Graf!$H$6:$H$11,PageRank!C$4,0)</f>
        <v>0.35332669653227156</v>
      </c>
      <c r="K89" s="15">
        <f>D89/INDEX(Graf!$H$6:$H$11,PageRank!D$4,0)</f>
        <v>0.013888888888888888</v>
      </c>
      <c r="L89" s="15">
        <f>E89/INDEX(Graf!$H$6:$H$11,PageRank!E$4,0)</f>
        <v>0.16110834577733543</v>
      </c>
      <c r="M89" s="15">
        <f>F89/INDEX(Graf!$H$6:$H$11,PageRank!F$4,0)</f>
        <v>0.08101736629611195</v>
      </c>
      <c r="N89" s="15">
        <f>G89/INDEX(Graf!$H$6:$H$11,PageRank!G$4,0)</f>
        <v>0.09529224969120445</v>
      </c>
    </row>
    <row r="90" spans="1:14" ht="15">
      <c r="A90" s="4">
        <f t="shared" si="2"/>
        <v>85</v>
      </c>
      <c r="B90" s="15">
        <f ca="1">(1-$E$1)*SUMIF(OFFSET(Graf!$K$5:$P$5,B$4,0),"=1",$I89:$N89)+$E$1*(1/6)</f>
        <v>0.039351851851851846</v>
      </c>
      <c r="C90" s="15">
        <f ca="1">(1-$E$1)*SUMIF(OFFSET(Graf!$K$5:$P$5,C$4,0),"=1",$I89:$N89)+$E$1*(1/6)</f>
        <v>0.3533266965322716</v>
      </c>
      <c r="D90" s="15">
        <f ca="1">(1-$E$1)*SUMIF(OFFSET(Graf!$K$5:$P$5,D$4,0),"=1",$I89:$N89)+$E$1*(1/6)</f>
        <v>0.027777777777777776</v>
      </c>
      <c r="E90" s="15">
        <f ca="1">(1-$E$1)*SUMIF(OFFSET(Graf!$K$5:$P$5,E$4,0),"=1",$I89:$N89)+$E$1*(1/6)</f>
        <v>0.32221669155467075</v>
      </c>
      <c r="F90" s="15">
        <f ca="1">(1-$E$1)*SUMIF(OFFSET(Graf!$K$5:$P$5,F$4,0),"=1",$I89:$N89)+$E$1*(1/6)</f>
        <v>0.16203473259222395</v>
      </c>
      <c r="G90" s="15">
        <f ca="1">(1-$E$1)*SUMIF(OFFSET(Graf!$K$5:$P$5,G$4,0),"=1",$I89:$N89)+$E$1*(1/6)</f>
        <v>0.09529224969120441</v>
      </c>
      <c r="H90" s="15"/>
      <c r="I90" s="15">
        <f>B90/INDEX(Graf!$H$6:$H$11,PageRank!B$4,0)</f>
        <v>0.039351851851851846</v>
      </c>
      <c r="J90" s="15">
        <f>C90/INDEX(Graf!$H$6:$H$11,PageRank!C$4,0)</f>
        <v>0.3533266965322716</v>
      </c>
      <c r="K90" s="15">
        <f>D90/INDEX(Graf!$H$6:$H$11,PageRank!D$4,0)</f>
        <v>0.013888888888888888</v>
      </c>
      <c r="L90" s="15">
        <f>E90/INDEX(Graf!$H$6:$H$11,PageRank!E$4,0)</f>
        <v>0.16110834577733538</v>
      </c>
      <c r="M90" s="15">
        <f>F90/INDEX(Graf!$H$6:$H$11,PageRank!F$4,0)</f>
        <v>0.08101736629611198</v>
      </c>
      <c r="N90" s="15">
        <f>G90/INDEX(Graf!$H$6:$H$11,PageRank!G$4,0)</f>
        <v>0.09529224969120441</v>
      </c>
    </row>
    <row r="91" spans="1:14" ht="15">
      <c r="A91" s="4">
        <f t="shared" si="2"/>
        <v>86</v>
      </c>
      <c r="B91" s="15">
        <f ca="1">(1-$E$1)*SUMIF(OFFSET(Graf!$K$5:$P$5,B$4,0),"=1",$I90:$N90)+$E$1*(1/6)</f>
        <v>0.039351851851851846</v>
      </c>
      <c r="C91" s="15">
        <f ca="1">(1-$E$1)*SUMIF(OFFSET(Graf!$K$5:$P$5,C$4,0),"=1",$I90:$N90)+$E$1*(1/6)</f>
        <v>0.35332669653227156</v>
      </c>
      <c r="D91" s="15">
        <f ca="1">(1-$E$1)*SUMIF(OFFSET(Graf!$K$5:$P$5,D$4,0),"=1",$I90:$N90)+$E$1*(1/6)</f>
        <v>0.027777777777777776</v>
      </c>
      <c r="E91" s="15">
        <f ca="1">(1-$E$1)*SUMIF(OFFSET(Graf!$K$5:$P$5,E$4,0),"=1",$I90:$N90)+$E$1*(1/6)</f>
        <v>0.3222166915546708</v>
      </c>
      <c r="F91" s="15">
        <f ca="1">(1-$E$1)*SUMIF(OFFSET(Graf!$K$5:$P$5,F$4,0),"=1",$I90:$N90)+$E$1*(1/6)</f>
        <v>0.16203473259222395</v>
      </c>
      <c r="G91" s="15">
        <f ca="1">(1-$E$1)*SUMIF(OFFSET(Graf!$K$5:$P$5,G$4,0),"=1",$I90:$N90)+$E$1*(1/6)</f>
        <v>0.09529224969120442</v>
      </c>
      <c r="H91" s="15"/>
      <c r="I91" s="15">
        <f>B91/INDEX(Graf!$H$6:$H$11,PageRank!B$4,0)</f>
        <v>0.039351851851851846</v>
      </c>
      <c r="J91" s="15">
        <f>C91/INDEX(Graf!$H$6:$H$11,PageRank!C$4,0)</f>
        <v>0.35332669653227156</v>
      </c>
      <c r="K91" s="15">
        <f>D91/INDEX(Graf!$H$6:$H$11,PageRank!D$4,0)</f>
        <v>0.013888888888888888</v>
      </c>
      <c r="L91" s="15">
        <f>E91/INDEX(Graf!$H$6:$H$11,PageRank!E$4,0)</f>
        <v>0.1611083457773354</v>
      </c>
      <c r="M91" s="15">
        <f>F91/INDEX(Graf!$H$6:$H$11,PageRank!F$4,0)</f>
        <v>0.08101736629611198</v>
      </c>
      <c r="N91" s="15">
        <f>G91/INDEX(Graf!$H$6:$H$11,PageRank!G$4,0)</f>
        <v>0.09529224969120442</v>
      </c>
    </row>
    <row r="92" spans="1:14" ht="15">
      <c r="A92" s="4">
        <f t="shared" si="2"/>
        <v>87</v>
      </c>
      <c r="B92" s="15">
        <f ca="1">(1-$E$1)*SUMIF(OFFSET(Graf!$K$5:$P$5,B$4,0),"=1",$I91:$N91)+$E$1*(1/6)</f>
        <v>0.039351851851851846</v>
      </c>
      <c r="C92" s="15">
        <f ca="1">(1-$E$1)*SUMIF(OFFSET(Graf!$K$5:$P$5,C$4,0),"=1",$I91:$N91)+$E$1*(1/6)</f>
        <v>0.35332669653227156</v>
      </c>
      <c r="D92" s="15">
        <f ca="1">(1-$E$1)*SUMIF(OFFSET(Graf!$K$5:$P$5,D$4,0),"=1",$I91:$N91)+$E$1*(1/6)</f>
        <v>0.027777777777777776</v>
      </c>
      <c r="E92" s="15">
        <f ca="1">(1-$E$1)*SUMIF(OFFSET(Graf!$K$5:$P$5,E$4,0),"=1",$I91:$N91)+$E$1*(1/6)</f>
        <v>0.32221669155467075</v>
      </c>
      <c r="F92" s="15">
        <f ca="1">(1-$E$1)*SUMIF(OFFSET(Graf!$K$5:$P$5,F$4,0),"=1",$I91:$N91)+$E$1*(1/6)</f>
        <v>0.16203473259222395</v>
      </c>
      <c r="G92" s="15">
        <f ca="1">(1-$E$1)*SUMIF(OFFSET(Graf!$K$5:$P$5,G$4,0),"=1",$I91:$N91)+$E$1*(1/6)</f>
        <v>0.09529224969120442</v>
      </c>
      <c r="H92" s="15"/>
      <c r="I92" s="15">
        <f>B92/INDEX(Graf!$H$6:$H$11,PageRank!B$4,0)</f>
        <v>0.039351851851851846</v>
      </c>
      <c r="J92" s="15">
        <f>C92/INDEX(Graf!$H$6:$H$11,PageRank!C$4,0)</f>
        <v>0.35332669653227156</v>
      </c>
      <c r="K92" s="15">
        <f>D92/INDEX(Graf!$H$6:$H$11,PageRank!D$4,0)</f>
        <v>0.013888888888888888</v>
      </c>
      <c r="L92" s="15">
        <f>E92/INDEX(Graf!$H$6:$H$11,PageRank!E$4,0)</f>
        <v>0.16110834577733538</v>
      </c>
      <c r="M92" s="15">
        <f>F92/INDEX(Graf!$H$6:$H$11,PageRank!F$4,0)</f>
        <v>0.08101736629611198</v>
      </c>
      <c r="N92" s="15">
        <f>G92/INDEX(Graf!$H$6:$H$11,PageRank!G$4,0)</f>
        <v>0.09529224969120442</v>
      </c>
    </row>
    <row r="93" spans="1:14" ht="15">
      <c r="A93" s="4">
        <f t="shared" si="2"/>
        <v>88</v>
      </c>
      <c r="B93" s="15">
        <f ca="1">(1-$E$1)*SUMIF(OFFSET(Graf!$K$5:$P$5,B$4,0),"=1",$I92:$N92)+$E$1*(1/6)</f>
        <v>0.039351851851851846</v>
      </c>
      <c r="C93" s="15">
        <f ca="1">(1-$E$1)*SUMIF(OFFSET(Graf!$K$5:$P$5,C$4,0),"=1",$I92:$N92)+$E$1*(1/6)</f>
        <v>0.35332669653227156</v>
      </c>
      <c r="D93" s="15">
        <f ca="1">(1-$E$1)*SUMIF(OFFSET(Graf!$K$5:$P$5,D$4,0),"=1",$I92:$N92)+$E$1*(1/6)</f>
        <v>0.027777777777777776</v>
      </c>
      <c r="E93" s="15">
        <f ca="1">(1-$E$1)*SUMIF(OFFSET(Graf!$K$5:$P$5,E$4,0),"=1",$I92:$N92)+$E$1*(1/6)</f>
        <v>0.32221669155467075</v>
      </c>
      <c r="F93" s="15">
        <f ca="1">(1-$E$1)*SUMIF(OFFSET(Graf!$K$5:$P$5,F$4,0),"=1",$I92:$N92)+$E$1*(1/6)</f>
        <v>0.16203473259222395</v>
      </c>
      <c r="G93" s="15">
        <f ca="1">(1-$E$1)*SUMIF(OFFSET(Graf!$K$5:$P$5,G$4,0),"=1",$I92:$N92)+$E$1*(1/6)</f>
        <v>0.09529224969120442</v>
      </c>
      <c r="H93" s="15"/>
      <c r="I93" s="15">
        <f>B93/INDEX(Graf!$H$6:$H$11,PageRank!B$4,0)</f>
        <v>0.039351851851851846</v>
      </c>
      <c r="J93" s="15">
        <f>C93/INDEX(Graf!$H$6:$H$11,PageRank!C$4,0)</f>
        <v>0.35332669653227156</v>
      </c>
      <c r="K93" s="15">
        <f>D93/INDEX(Graf!$H$6:$H$11,PageRank!D$4,0)</f>
        <v>0.013888888888888888</v>
      </c>
      <c r="L93" s="15">
        <f>E93/INDEX(Graf!$H$6:$H$11,PageRank!E$4,0)</f>
        <v>0.16110834577733538</v>
      </c>
      <c r="M93" s="15">
        <f>F93/INDEX(Graf!$H$6:$H$11,PageRank!F$4,0)</f>
        <v>0.08101736629611198</v>
      </c>
      <c r="N93" s="15">
        <f>G93/INDEX(Graf!$H$6:$H$11,PageRank!G$4,0)</f>
        <v>0.09529224969120442</v>
      </c>
    </row>
    <row r="94" spans="1:14" ht="15">
      <c r="A94" s="4">
        <f t="shared" si="2"/>
        <v>89</v>
      </c>
      <c r="B94" s="15">
        <f ca="1">(1-$E$1)*SUMIF(OFFSET(Graf!$K$5:$P$5,B$4,0),"=1",$I93:$N93)+$E$1*(1/6)</f>
        <v>0.039351851851851846</v>
      </c>
      <c r="C94" s="15">
        <f ca="1">(1-$E$1)*SUMIF(OFFSET(Graf!$K$5:$P$5,C$4,0),"=1",$I93:$N93)+$E$1*(1/6)</f>
        <v>0.35332669653227156</v>
      </c>
      <c r="D94" s="15">
        <f ca="1">(1-$E$1)*SUMIF(OFFSET(Graf!$K$5:$P$5,D$4,0),"=1",$I93:$N93)+$E$1*(1/6)</f>
        <v>0.027777777777777776</v>
      </c>
      <c r="E94" s="15">
        <f ca="1">(1-$E$1)*SUMIF(OFFSET(Graf!$K$5:$P$5,E$4,0),"=1",$I93:$N93)+$E$1*(1/6)</f>
        <v>0.32221669155467075</v>
      </c>
      <c r="F94" s="15">
        <f ca="1">(1-$E$1)*SUMIF(OFFSET(Graf!$K$5:$P$5,F$4,0),"=1",$I93:$N93)+$E$1*(1/6)</f>
        <v>0.16203473259222395</v>
      </c>
      <c r="G94" s="15">
        <f ca="1">(1-$E$1)*SUMIF(OFFSET(Graf!$K$5:$P$5,G$4,0),"=1",$I93:$N93)+$E$1*(1/6)</f>
        <v>0.09529224969120442</v>
      </c>
      <c r="H94" s="15"/>
      <c r="I94" s="15">
        <f>B94/INDEX(Graf!$H$6:$H$11,PageRank!B$4,0)</f>
        <v>0.039351851851851846</v>
      </c>
      <c r="J94" s="15">
        <f>C94/INDEX(Graf!$H$6:$H$11,PageRank!C$4,0)</f>
        <v>0.35332669653227156</v>
      </c>
      <c r="K94" s="15">
        <f>D94/INDEX(Graf!$H$6:$H$11,PageRank!D$4,0)</f>
        <v>0.013888888888888888</v>
      </c>
      <c r="L94" s="15">
        <f>E94/INDEX(Graf!$H$6:$H$11,PageRank!E$4,0)</f>
        <v>0.16110834577733538</v>
      </c>
      <c r="M94" s="15">
        <f>F94/INDEX(Graf!$H$6:$H$11,PageRank!F$4,0)</f>
        <v>0.08101736629611198</v>
      </c>
      <c r="N94" s="15">
        <f>G94/INDEX(Graf!$H$6:$H$11,PageRank!G$4,0)</f>
        <v>0.09529224969120442</v>
      </c>
    </row>
    <row r="95" spans="1:14" ht="15">
      <c r="A95" s="4">
        <f t="shared" si="2"/>
        <v>90</v>
      </c>
      <c r="B95" s="15">
        <f ca="1">(1-$E$1)*SUMIF(OFFSET(Graf!$K$5:$P$5,B$4,0),"=1",$I94:$N94)+$E$1*(1/6)</f>
        <v>0.039351851851851846</v>
      </c>
      <c r="C95" s="15">
        <f ca="1">(1-$E$1)*SUMIF(OFFSET(Graf!$K$5:$P$5,C$4,0),"=1",$I94:$N94)+$E$1*(1/6)</f>
        <v>0.35332669653227156</v>
      </c>
      <c r="D95" s="15">
        <f ca="1">(1-$E$1)*SUMIF(OFFSET(Graf!$K$5:$P$5,D$4,0),"=1",$I94:$N94)+$E$1*(1/6)</f>
        <v>0.027777777777777776</v>
      </c>
      <c r="E95" s="15">
        <f ca="1">(1-$E$1)*SUMIF(OFFSET(Graf!$K$5:$P$5,E$4,0),"=1",$I94:$N94)+$E$1*(1/6)</f>
        <v>0.32221669155467075</v>
      </c>
      <c r="F95" s="15">
        <f ca="1">(1-$E$1)*SUMIF(OFFSET(Graf!$K$5:$P$5,F$4,0),"=1",$I94:$N94)+$E$1*(1/6)</f>
        <v>0.16203473259222395</v>
      </c>
      <c r="G95" s="15">
        <f ca="1">(1-$E$1)*SUMIF(OFFSET(Graf!$K$5:$P$5,G$4,0),"=1",$I94:$N94)+$E$1*(1/6)</f>
        <v>0.09529224969120442</v>
      </c>
      <c r="H95" s="15"/>
      <c r="I95" s="15">
        <f>B95/INDEX(Graf!$H$6:$H$11,PageRank!B$4,0)</f>
        <v>0.039351851851851846</v>
      </c>
      <c r="J95" s="15">
        <f>C95/INDEX(Graf!$H$6:$H$11,PageRank!C$4,0)</f>
        <v>0.35332669653227156</v>
      </c>
      <c r="K95" s="15">
        <f>D95/INDEX(Graf!$H$6:$H$11,PageRank!D$4,0)</f>
        <v>0.013888888888888888</v>
      </c>
      <c r="L95" s="15">
        <f>E95/INDEX(Graf!$H$6:$H$11,PageRank!E$4,0)</f>
        <v>0.16110834577733538</v>
      </c>
      <c r="M95" s="15">
        <f>F95/INDEX(Graf!$H$6:$H$11,PageRank!F$4,0)</f>
        <v>0.08101736629611198</v>
      </c>
      <c r="N95" s="15">
        <f>G95/INDEX(Graf!$H$6:$H$11,PageRank!G$4,0)</f>
        <v>0.09529224969120442</v>
      </c>
    </row>
    <row r="96" spans="1:14" ht="15">
      <c r="A96" s="4">
        <f t="shared" si="2"/>
        <v>91</v>
      </c>
      <c r="B96" s="15">
        <f ca="1">(1-$E$1)*SUMIF(OFFSET(Graf!$K$5:$P$5,B$4,0),"=1",$I95:$N95)+$E$1*(1/6)</f>
        <v>0.039351851851851846</v>
      </c>
      <c r="C96" s="15">
        <f ca="1">(1-$E$1)*SUMIF(OFFSET(Graf!$K$5:$P$5,C$4,0),"=1",$I95:$N95)+$E$1*(1/6)</f>
        <v>0.35332669653227156</v>
      </c>
      <c r="D96" s="15">
        <f ca="1">(1-$E$1)*SUMIF(OFFSET(Graf!$K$5:$P$5,D$4,0),"=1",$I95:$N95)+$E$1*(1/6)</f>
        <v>0.027777777777777776</v>
      </c>
      <c r="E96" s="15">
        <f ca="1">(1-$E$1)*SUMIF(OFFSET(Graf!$K$5:$P$5,E$4,0),"=1",$I95:$N95)+$E$1*(1/6)</f>
        <v>0.32221669155467075</v>
      </c>
      <c r="F96" s="15">
        <f ca="1">(1-$E$1)*SUMIF(OFFSET(Graf!$K$5:$P$5,F$4,0),"=1",$I95:$N95)+$E$1*(1/6)</f>
        <v>0.16203473259222395</v>
      </c>
      <c r="G96" s="15">
        <f ca="1">(1-$E$1)*SUMIF(OFFSET(Graf!$K$5:$P$5,G$4,0),"=1",$I95:$N95)+$E$1*(1/6)</f>
        <v>0.09529224969120442</v>
      </c>
      <c r="H96" s="15"/>
      <c r="I96" s="15">
        <f>B96/INDEX(Graf!$H$6:$H$11,PageRank!B$4,0)</f>
        <v>0.039351851851851846</v>
      </c>
      <c r="J96" s="15">
        <f>C96/INDEX(Graf!$H$6:$H$11,PageRank!C$4,0)</f>
        <v>0.35332669653227156</v>
      </c>
      <c r="K96" s="15">
        <f>D96/INDEX(Graf!$H$6:$H$11,PageRank!D$4,0)</f>
        <v>0.013888888888888888</v>
      </c>
      <c r="L96" s="15">
        <f>E96/INDEX(Graf!$H$6:$H$11,PageRank!E$4,0)</f>
        <v>0.16110834577733538</v>
      </c>
      <c r="M96" s="15">
        <f>F96/INDEX(Graf!$H$6:$H$11,PageRank!F$4,0)</f>
        <v>0.08101736629611198</v>
      </c>
      <c r="N96" s="15">
        <f>G96/INDEX(Graf!$H$6:$H$11,PageRank!G$4,0)</f>
        <v>0.09529224969120442</v>
      </c>
    </row>
    <row r="97" spans="1:14" ht="15">
      <c r="A97" s="4">
        <f t="shared" si="2"/>
        <v>92</v>
      </c>
      <c r="B97" s="15">
        <f ca="1">(1-$E$1)*SUMIF(OFFSET(Graf!$K$5:$P$5,B$4,0),"=1",$I96:$N96)+$E$1*(1/6)</f>
        <v>0.039351851851851846</v>
      </c>
      <c r="C97" s="15">
        <f ca="1">(1-$E$1)*SUMIF(OFFSET(Graf!$K$5:$P$5,C$4,0),"=1",$I96:$N96)+$E$1*(1/6)</f>
        <v>0.35332669653227156</v>
      </c>
      <c r="D97" s="15">
        <f ca="1">(1-$E$1)*SUMIF(OFFSET(Graf!$K$5:$P$5,D$4,0),"=1",$I96:$N96)+$E$1*(1/6)</f>
        <v>0.027777777777777776</v>
      </c>
      <c r="E97" s="15">
        <f ca="1">(1-$E$1)*SUMIF(OFFSET(Graf!$K$5:$P$5,E$4,0),"=1",$I96:$N96)+$E$1*(1/6)</f>
        <v>0.32221669155467075</v>
      </c>
      <c r="F97" s="15">
        <f ca="1">(1-$E$1)*SUMIF(OFFSET(Graf!$K$5:$P$5,F$4,0),"=1",$I96:$N96)+$E$1*(1/6)</f>
        <v>0.16203473259222395</v>
      </c>
      <c r="G97" s="15">
        <f ca="1">(1-$E$1)*SUMIF(OFFSET(Graf!$K$5:$P$5,G$4,0),"=1",$I96:$N96)+$E$1*(1/6)</f>
        <v>0.09529224969120442</v>
      </c>
      <c r="H97" s="15"/>
      <c r="I97" s="15">
        <f>B97/INDEX(Graf!$H$6:$H$11,PageRank!B$4,0)</f>
        <v>0.039351851851851846</v>
      </c>
      <c r="J97" s="15">
        <f>C97/INDEX(Graf!$H$6:$H$11,PageRank!C$4,0)</f>
        <v>0.35332669653227156</v>
      </c>
      <c r="K97" s="15">
        <f>D97/INDEX(Graf!$H$6:$H$11,PageRank!D$4,0)</f>
        <v>0.013888888888888888</v>
      </c>
      <c r="L97" s="15">
        <f>E97/INDEX(Graf!$H$6:$H$11,PageRank!E$4,0)</f>
        <v>0.16110834577733538</v>
      </c>
      <c r="M97" s="15">
        <f>F97/INDEX(Graf!$H$6:$H$11,PageRank!F$4,0)</f>
        <v>0.08101736629611198</v>
      </c>
      <c r="N97" s="15">
        <f>G97/INDEX(Graf!$H$6:$H$11,PageRank!G$4,0)</f>
        <v>0.09529224969120442</v>
      </c>
    </row>
    <row r="98" spans="1:14" ht="15">
      <c r="A98" s="4">
        <f t="shared" si="2"/>
        <v>93</v>
      </c>
      <c r="B98" s="15">
        <f ca="1">(1-$E$1)*SUMIF(OFFSET(Graf!$K$5:$P$5,B$4,0),"=1",$I97:$N97)+$E$1*(1/6)</f>
        <v>0.039351851851851846</v>
      </c>
      <c r="C98" s="15">
        <f ca="1">(1-$E$1)*SUMIF(OFFSET(Graf!$K$5:$P$5,C$4,0),"=1",$I97:$N97)+$E$1*(1/6)</f>
        <v>0.35332669653227156</v>
      </c>
      <c r="D98" s="15">
        <f ca="1">(1-$E$1)*SUMIF(OFFSET(Graf!$K$5:$P$5,D$4,0),"=1",$I97:$N97)+$E$1*(1/6)</f>
        <v>0.027777777777777776</v>
      </c>
      <c r="E98" s="15">
        <f ca="1">(1-$E$1)*SUMIF(OFFSET(Graf!$K$5:$P$5,E$4,0),"=1",$I97:$N97)+$E$1*(1/6)</f>
        <v>0.32221669155467075</v>
      </c>
      <c r="F98" s="15">
        <f ca="1">(1-$E$1)*SUMIF(OFFSET(Graf!$K$5:$P$5,F$4,0),"=1",$I97:$N97)+$E$1*(1/6)</f>
        <v>0.16203473259222395</v>
      </c>
      <c r="G98" s="15">
        <f ca="1">(1-$E$1)*SUMIF(OFFSET(Graf!$K$5:$P$5,G$4,0),"=1",$I97:$N97)+$E$1*(1/6)</f>
        <v>0.09529224969120442</v>
      </c>
      <c r="H98" s="15"/>
      <c r="I98" s="15">
        <f>B98/INDEX(Graf!$H$6:$H$11,PageRank!B$4,0)</f>
        <v>0.039351851851851846</v>
      </c>
      <c r="J98" s="15">
        <f>C98/INDEX(Graf!$H$6:$H$11,PageRank!C$4,0)</f>
        <v>0.35332669653227156</v>
      </c>
      <c r="K98" s="15">
        <f>D98/INDEX(Graf!$H$6:$H$11,PageRank!D$4,0)</f>
        <v>0.013888888888888888</v>
      </c>
      <c r="L98" s="15">
        <f>E98/INDEX(Graf!$H$6:$H$11,PageRank!E$4,0)</f>
        <v>0.16110834577733538</v>
      </c>
      <c r="M98" s="15">
        <f>F98/INDEX(Graf!$H$6:$H$11,PageRank!F$4,0)</f>
        <v>0.08101736629611198</v>
      </c>
      <c r="N98" s="15">
        <f>G98/INDEX(Graf!$H$6:$H$11,PageRank!G$4,0)</f>
        <v>0.09529224969120442</v>
      </c>
    </row>
    <row r="99" spans="1:14" ht="15">
      <c r="A99" s="4">
        <f t="shared" si="2"/>
        <v>94</v>
      </c>
      <c r="B99" s="15">
        <f ca="1">(1-$E$1)*SUMIF(OFFSET(Graf!$K$5:$P$5,B$4,0),"=1",$I98:$N98)+$E$1*(1/6)</f>
        <v>0.039351851851851846</v>
      </c>
      <c r="C99" s="15">
        <f ca="1">(1-$E$1)*SUMIF(OFFSET(Graf!$K$5:$P$5,C$4,0),"=1",$I98:$N98)+$E$1*(1/6)</f>
        <v>0.35332669653227156</v>
      </c>
      <c r="D99" s="15">
        <f ca="1">(1-$E$1)*SUMIF(OFFSET(Graf!$K$5:$P$5,D$4,0),"=1",$I98:$N98)+$E$1*(1/6)</f>
        <v>0.027777777777777776</v>
      </c>
      <c r="E99" s="15">
        <f ca="1">(1-$E$1)*SUMIF(OFFSET(Graf!$K$5:$P$5,E$4,0),"=1",$I98:$N98)+$E$1*(1/6)</f>
        <v>0.32221669155467075</v>
      </c>
      <c r="F99" s="15">
        <f ca="1">(1-$E$1)*SUMIF(OFFSET(Graf!$K$5:$P$5,F$4,0),"=1",$I98:$N98)+$E$1*(1/6)</f>
        <v>0.16203473259222395</v>
      </c>
      <c r="G99" s="15">
        <f ca="1">(1-$E$1)*SUMIF(OFFSET(Graf!$K$5:$P$5,G$4,0),"=1",$I98:$N98)+$E$1*(1/6)</f>
        <v>0.09529224969120442</v>
      </c>
      <c r="H99" s="15"/>
      <c r="I99" s="15">
        <f>B99/INDEX(Graf!$H$6:$H$11,PageRank!B$4,0)</f>
        <v>0.039351851851851846</v>
      </c>
      <c r="J99" s="15">
        <f>C99/INDEX(Graf!$H$6:$H$11,PageRank!C$4,0)</f>
        <v>0.35332669653227156</v>
      </c>
      <c r="K99" s="15">
        <f>D99/INDEX(Graf!$H$6:$H$11,PageRank!D$4,0)</f>
        <v>0.013888888888888888</v>
      </c>
      <c r="L99" s="15">
        <f>E99/INDEX(Graf!$H$6:$H$11,PageRank!E$4,0)</f>
        <v>0.16110834577733538</v>
      </c>
      <c r="M99" s="15">
        <f>F99/INDEX(Graf!$H$6:$H$11,PageRank!F$4,0)</f>
        <v>0.08101736629611198</v>
      </c>
      <c r="N99" s="15">
        <f>G99/INDEX(Graf!$H$6:$H$11,PageRank!G$4,0)</f>
        <v>0.09529224969120442</v>
      </c>
    </row>
    <row r="100" spans="1:14" ht="15">
      <c r="A100" s="4">
        <f t="shared" si="2"/>
        <v>95</v>
      </c>
      <c r="B100" s="15">
        <f ca="1">(1-$E$1)*SUMIF(OFFSET(Graf!$K$5:$P$5,B$4,0),"=1",$I99:$N99)+$E$1*(1/6)</f>
        <v>0.039351851851851846</v>
      </c>
      <c r="C100" s="15">
        <f ca="1">(1-$E$1)*SUMIF(OFFSET(Graf!$K$5:$P$5,C$4,0),"=1",$I99:$N99)+$E$1*(1/6)</f>
        <v>0.35332669653227156</v>
      </c>
      <c r="D100" s="15">
        <f ca="1">(1-$E$1)*SUMIF(OFFSET(Graf!$K$5:$P$5,D$4,0),"=1",$I99:$N99)+$E$1*(1/6)</f>
        <v>0.027777777777777776</v>
      </c>
      <c r="E100" s="15">
        <f ca="1">(1-$E$1)*SUMIF(OFFSET(Graf!$K$5:$P$5,E$4,0),"=1",$I99:$N99)+$E$1*(1/6)</f>
        <v>0.32221669155467075</v>
      </c>
      <c r="F100" s="15">
        <f ca="1">(1-$E$1)*SUMIF(OFFSET(Graf!$K$5:$P$5,F$4,0),"=1",$I99:$N99)+$E$1*(1/6)</f>
        <v>0.16203473259222395</v>
      </c>
      <c r="G100" s="15">
        <f ca="1">(1-$E$1)*SUMIF(OFFSET(Graf!$K$5:$P$5,G$4,0),"=1",$I99:$N99)+$E$1*(1/6)</f>
        <v>0.09529224969120442</v>
      </c>
      <c r="H100" s="15"/>
      <c r="I100" s="15">
        <f>B100/INDEX(Graf!$H$6:$H$11,PageRank!B$4,0)</f>
        <v>0.039351851851851846</v>
      </c>
      <c r="J100" s="15">
        <f>C100/INDEX(Graf!$H$6:$H$11,PageRank!C$4,0)</f>
        <v>0.35332669653227156</v>
      </c>
      <c r="K100" s="15">
        <f>D100/INDEX(Graf!$H$6:$H$11,PageRank!D$4,0)</f>
        <v>0.013888888888888888</v>
      </c>
      <c r="L100" s="15">
        <f>E100/INDEX(Graf!$H$6:$H$11,PageRank!E$4,0)</f>
        <v>0.16110834577733538</v>
      </c>
      <c r="M100" s="15">
        <f>F100/INDEX(Graf!$H$6:$H$11,PageRank!F$4,0)</f>
        <v>0.08101736629611198</v>
      </c>
      <c r="N100" s="15">
        <f>G100/INDEX(Graf!$H$6:$H$11,PageRank!G$4,0)</f>
        <v>0.09529224969120442</v>
      </c>
    </row>
    <row r="101" spans="1:14" ht="15">
      <c r="A101" s="4">
        <f t="shared" si="2"/>
        <v>96</v>
      </c>
      <c r="B101" s="15">
        <f ca="1">(1-$E$1)*SUMIF(OFFSET(Graf!$K$5:$P$5,B$4,0),"=1",$I100:$N100)+$E$1*(1/6)</f>
        <v>0.039351851851851846</v>
      </c>
      <c r="C101" s="15">
        <f ca="1">(1-$E$1)*SUMIF(OFFSET(Graf!$K$5:$P$5,C$4,0),"=1",$I100:$N100)+$E$1*(1/6)</f>
        <v>0.35332669653227156</v>
      </c>
      <c r="D101" s="15">
        <f ca="1">(1-$E$1)*SUMIF(OFFSET(Graf!$K$5:$P$5,D$4,0),"=1",$I100:$N100)+$E$1*(1/6)</f>
        <v>0.027777777777777776</v>
      </c>
      <c r="E101" s="15">
        <f ca="1">(1-$E$1)*SUMIF(OFFSET(Graf!$K$5:$P$5,E$4,0),"=1",$I100:$N100)+$E$1*(1/6)</f>
        <v>0.32221669155467075</v>
      </c>
      <c r="F101" s="15">
        <f ca="1">(1-$E$1)*SUMIF(OFFSET(Graf!$K$5:$P$5,F$4,0),"=1",$I100:$N100)+$E$1*(1/6)</f>
        <v>0.16203473259222395</v>
      </c>
      <c r="G101" s="15">
        <f ca="1">(1-$E$1)*SUMIF(OFFSET(Graf!$K$5:$P$5,G$4,0),"=1",$I100:$N100)+$E$1*(1/6)</f>
        <v>0.09529224969120442</v>
      </c>
      <c r="H101" s="15"/>
      <c r="I101" s="15">
        <f>B101/INDEX(Graf!$H$6:$H$11,PageRank!B$4,0)</f>
        <v>0.039351851851851846</v>
      </c>
      <c r="J101" s="15">
        <f>C101/INDEX(Graf!$H$6:$H$11,PageRank!C$4,0)</f>
        <v>0.35332669653227156</v>
      </c>
      <c r="K101" s="15">
        <f>D101/INDEX(Graf!$H$6:$H$11,PageRank!D$4,0)</f>
        <v>0.013888888888888888</v>
      </c>
      <c r="L101" s="15">
        <f>E101/INDEX(Graf!$H$6:$H$11,PageRank!E$4,0)</f>
        <v>0.16110834577733538</v>
      </c>
      <c r="M101" s="15">
        <f>F101/INDEX(Graf!$H$6:$H$11,PageRank!F$4,0)</f>
        <v>0.08101736629611198</v>
      </c>
      <c r="N101" s="15">
        <f>G101/INDEX(Graf!$H$6:$H$11,PageRank!G$4,0)</f>
        <v>0.09529224969120442</v>
      </c>
    </row>
    <row r="102" spans="1:14" ht="15">
      <c r="A102" s="4">
        <f t="shared" si="2"/>
        <v>97</v>
      </c>
      <c r="B102" s="15">
        <f ca="1">(1-$E$1)*SUMIF(OFFSET(Graf!$K$5:$P$5,B$4,0),"=1",$I101:$N101)+$E$1*(1/6)</f>
        <v>0.039351851851851846</v>
      </c>
      <c r="C102" s="15">
        <f ca="1">(1-$E$1)*SUMIF(OFFSET(Graf!$K$5:$P$5,C$4,0),"=1",$I101:$N101)+$E$1*(1/6)</f>
        <v>0.35332669653227156</v>
      </c>
      <c r="D102" s="15">
        <f ca="1">(1-$E$1)*SUMIF(OFFSET(Graf!$K$5:$P$5,D$4,0),"=1",$I101:$N101)+$E$1*(1/6)</f>
        <v>0.027777777777777776</v>
      </c>
      <c r="E102" s="15">
        <f ca="1">(1-$E$1)*SUMIF(OFFSET(Graf!$K$5:$P$5,E$4,0),"=1",$I101:$N101)+$E$1*(1/6)</f>
        <v>0.32221669155467075</v>
      </c>
      <c r="F102" s="15">
        <f ca="1">(1-$E$1)*SUMIF(OFFSET(Graf!$K$5:$P$5,F$4,0),"=1",$I101:$N101)+$E$1*(1/6)</f>
        <v>0.16203473259222395</v>
      </c>
      <c r="G102" s="15">
        <f ca="1">(1-$E$1)*SUMIF(OFFSET(Graf!$K$5:$P$5,G$4,0),"=1",$I101:$N101)+$E$1*(1/6)</f>
        <v>0.09529224969120442</v>
      </c>
      <c r="H102" s="15"/>
      <c r="I102" s="15">
        <f>B102/INDEX(Graf!$H$6:$H$11,PageRank!B$4,0)</f>
        <v>0.039351851851851846</v>
      </c>
      <c r="J102" s="15">
        <f>C102/INDEX(Graf!$H$6:$H$11,PageRank!C$4,0)</f>
        <v>0.35332669653227156</v>
      </c>
      <c r="K102" s="15">
        <f>D102/INDEX(Graf!$H$6:$H$11,PageRank!D$4,0)</f>
        <v>0.013888888888888888</v>
      </c>
      <c r="L102" s="15">
        <f>E102/INDEX(Graf!$H$6:$H$11,PageRank!E$4,0)</f>
        <v>0.16110834577733538</v>
      </c>
      <c r="M102" s="15">
        <f>F102/INDEX(Graf!$H$6:$H$11,PageRank!F$4,0)</f>
        <v>0.08101736629611198</v>
      </c>
      <c r="N102" s="15">
        <f>G102/INDEX(Graf!$H$6:$H$11,PageRank!G$4,0)</f>
        <v>0.09529224969120442</v>
      </c>
    </row>
    <row r="103" spans="1:14" ht="15">
      <c r="A103" s="4">
        <f t="shared" si="2"/>
        <v>98</v>
      </c>
      <c r="B103" s="15">
        <f ca="1">(1-$E$1)*SUMIF(OFFSET(Graf!$K$5:$P$5,B$4,0),"=1",$I102:$N102)+$E$1*(1/6)</f>
        <v>0.039351851851851846</v>
      </c>
      <c r="C103" s="15">
        <f ca="1">(1-$E$1)*SUMIF(OFFSET(Graf!$K$5:$P$5,C$4,0),"=1",$I102:$N102)+$E$1*(1/6)</f>
        <v>0.35332669653227156</v>
      </c>
      <c r="D103" s="15">
        <f ca="1">(1-$E$1)*SUMIF(OFFSET(Graf!$K$5:$P$5,D$4,0),"=1",$I102:$N102)+$E$1*(1/6)</f>
        <v>0.027777777777777776</v>
      </c>
      <c r="E103" s="15">
        <f ca="1">(1-$E$1)*SUMIF(OFFSET(Graf!$K$5:$P$5,E$4,0),"=1",$I102:$N102)+$E$1*(1/6)</f>
        <v>0.32221669155467075</v>
      </c>
      <c r="F103" s="15">
        <f ca="1">(1-$E$1)*SUMIF(OFFSET(Graf!$K$5:$P$5,F$4,0),"=1",$I102:$N102)+$E$1*(1/6)</f>
        <v>0.16203473259222395</v>
      </c>
      <c r="G103" s="15">
        <f ca="1">(1-$E$1)*SUMIF(OFFSET(Graf!$K$5:$P$5,G$4,0),"=1",$I102:$N102)+$E$1*(1/6)</f>
        <v>0.09529224969120442</v>
      </c>
      <c r="H103" s="15"/>
      <c r="I103" s="15">
        <f>B103/INDEX(Graf!$H$6:$H$11,PageRank!B$4,0)</f>
        <v>0.039351851851851846</v>
      </c>
      <c r="J103" s="15">
        <f>C103/INDEX(Graf!$H$6:$H$11,PageRank!C$4,0)</f>
        <v>0.35332669653227156</v>
      </c>
      <c r="K103" s="15">
        <f>D103/INDEX(Graf!$H$6:$H$11,PageRank!D$4,0)</f>
        <v>0.013888888888888888</v>
      </c>
      <c r="L103" s="15">
        <f>E103/INDEX(Graf!$H$6:$H$11,PageRank!E$4,0)</f>
        <v>0.16110834577733538</v>
      </c>
      <c r="M103" s="15">
        <f>F103/INDEX(Graf!$H$6:$H$11,PageRank!F$4,0)</f>
        <v>0.08101736629611198</v>
      </c>
      <c r="N103" s="15">
        <f>G103/INDEX(Graf!$H$6:$H$11,PageRank!G$4,0)</f>
        <v>0.09529224969120442</v>
      </c>
    </row>
    <row r="104" spans="1:14" ht="15">
      <c r="A104" s="4">
        <f t="shared" si="2"/>
        <v>99</v>
      </c>
      <c r="B104" s="15">
        <f ca="1">(1-$E$1)*SUMIF(OFFSET(Graf!$K$5:$P$5,B$4,0),"=1",$I103:$N103)+$E$1*(1/6)</f>
        <v>0.039351851851851846</v>
      </c>
      <c r="C104" s="15">
        <f ca="1">(1-$E$1)*SUMIF(OFFSET(Graf!$K$5:$P$5,C$4,0),"=1",$I103:$N103)+$E$1*(1/6)</f>
        <v>0.35332669653227156</v>
      </c>
      <c r="D104" s="15">
        <f ca="1">(1-$E$1)*SUMIF(OFFSET(Graf!$K$5:$P$5,D$4,0),"=1",$I103:$N103)+$E$1*(1/6)</f>
        <v>0.027777777777777776</v>
      </c>
      <c r="E104" s="15">
        <f ca="1">(1-$E$1)*SUMIF(OFFSET(Graf!$K$5:$P$5,E$4,0),"=1",$I103:$N103)+$E$1*(1/6)</f>
        <v>0.32221669155467075</v>
      </c>
      <c r="F104" s="15">
        <f ca="1">(1-$E$1)*SUMIF(OFFSET(Graf!$K$5:$P$5,F$4,0),"=1",$I103:$N103)+$E$1*(1/6)</f>
        <v>0.16203473259222395</v>
      </c>
      <c r="G104" s="15">
        <f ca="1">(1-$E$1)*SUMIF(OFFSET(Graf!$K$5:$P$5,G$4,0),"=1",$I103:$N103)+$E$1*(1/6)</f>
        <v>0.09529224969120442</v>
      </c>
      <c r="H104" s="15"/>
      <c r="I104" s="15">
        <f>B104/INDEX(Graf!$H$6:$H$11,PageRank!B$4,0)</f>
        <v>0.039351851851851846</v>
      </c>
      <c r="J104" s="15">
        <f>C104/INDEX(Graf!$H$6:$H$11,PageRank!C$4,0)</f>
        <v>0.35332669653227156</v>
      </c>
      <c r="K104" s="15">
        <f>D104/INDEX(Graf!$H$6:$H$11,PageRank!D$4,0)</f>
        <v>0.013888888888888888</v>
      </c>
      <c r="L104" s="15">
        <f>E104/INDEX(Graf!$H$6:$H$11,PageRank!E$4,0)</f>
        <v>0.16110834577733538</v>
      </c>
      <c r="M104" s="15">
        <f>F104/INDEX(Graf!$H$6:$H$11,PageRank!F$4,0)</f>
        <v>0.08101736629611198</v>
      </c>
      <c r="N104" s="15">
        <f>G104/INDEX(Graf!$H$6:$H$11,PageRank!G$4,0)</f>
        <v>0.09529224969120442</v>
      </c>
    </row>
    <row r="105" spans="1:14" ht="15">
      <c r="A105" s="4">
        <f t="shared" si="2"/>
        <v>100</v>
      </c>
      <c r="B105" s="15">
        <f ca="1">(1-$E$1)*SUMIF(OFFSET(Graf!$K$5:$P$5,B$4,0),"=1",$I104:$N104)+$E$1*(1/6)</f>
        <v>0.039351851851851846</v>
      </c>
      <c r="C105" s="15">
        <f ca="1">(1-$E$1)*SUMIF(OFFSET(Graf!$K$5:$P$5,C$4,0),"=1",$I104:$N104)+$E$1*(1/6)</f>
        <v>0.35332669653227156</v>
      </c>
      <c r="D105" s="15">
        <f ca="1">(1-$E$1)*SUMIF(OFFSET(Graf!$K$5:$P$5,D$4,0),"=1",$I104:$N104)+$E$1*(1/6)</f>
        <v>0.027777777777777776</v>
      </c>
      <c r="E105" s="15">
        <f ca="1">(1-$E$1)*SUMIF(OFFSET(Graf!$K$5:$P$5,E$4,0),"=1",$I104:$N104)+$E$1*(1/6)</f>
        <v>0.32221669155467075</v>
      </c>
      <c r="F105" s="15">
        <f ca="1">(1-$E$1)*SUMIF(OFFSET(Graf!$K$5:$P$5,F$4,0),"=1",$I104:$N104)+$E$1*(1/6)</f>
        <v>0.16203473259222395</v>
      </c>
      <c r="G105" s="15">
        <f ca="1">(1-$E$1)*SUMIF(OFFSET(Graf!$K$5:$P$5,G$4,0),"=1",$I104:$N104)+$E$1*(1/6)</f>
        <v>0.09529224969120442</v>
      </c>
      <c r="H105" s="15"/>
      <c r="I105" s="15">
        <f>B105/INDEX(Graf!$H$6:$H$11,PageRank!B$4,0)</f>
        <v>0.039351851851851846</v>
      </c>
      <c r="J105" s="15">
        <f>C105/INDEX(Graf!$H$6:$H$11,PageRank!C$4,0)</f>
        <v>0.35332669653227156</v>
      </c>
      <c r="K105" s="15">
        <f>D105/INDEX(Graf!$H$6:$H$11,PageRank!D$4,0)</f>
        <v>0.013888888888888888</v>
      </c>
      <c r="L105" s="15">
        <f>E105/INDEX(Graf!$H$6:$H$11,PageRank!E$4,0)</f>
        <v>0.16110834577733538</v>
      </c>
      <c r="M105" s="15">
        <f>F105/INDEX(Graf!$H$6:$H$11,PageRank!F$4,0)</f>
        <v>0.08101736629611198</v>
      </c>
      <c r="N105" s="15">
        <f>G105/INDEX(Graf!$H$6:$H$11,PageRank!G$4,0)</f>
        <v>0.09529224969120442</v>
      </c>
    </row>
  </sheetData>
  <sheetProtection/>
  <mergeCells count="2">
    <mergeCell ref="B3:G3"/>
    <mergeCell ref="I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4.140625" style="0" bestFit="1" customWidth="1"/>
    <col min="2" max="7" width="2.00390625" style="0" bestFit="1" customWidth="1"/>
    <col min="8" max="8" width="8.7109375" style="0" customWidth="1"/>
    <col min="10" max="10" width="4.140625" style="0" bestFit="1" customWidth="1"/>
    <col min="11" max="16" width="2.00390625" style="0" bestFit="1" customWidth="1"/>
    <col min="17" max="17" width="7.7109375" style="0" bestFit="1" customWidth="1"/>
  </cols>
  <sheetData>
    <row r="1" spans="1:8" ht="15">
      <c r="A1" s="6" t="s">
        <v>0</v>
      </c>
      <c r="B1" s="6"/>
      <c r="C1" s="6"/>
      <c r="D1" s="6"/>
      <c r="E1" s="6"/>
      <c r="F1" s="6"/>
      <c r="G1" s="6"/>
      <c r="H1" s="6"/>
    </row>
    <row r="2" spans="1:8" ht="15">
      <c r="A2" s="6" t="s">
        <v>2</v>
      </c>
      <c r="B2" s="6"/>
      <c r="C2" s="6"/>
      <c r="D2" s="6"/>
      <c r="E2" s="6"/>
      <c r="F2" s="6"/>
      <c r="G2" s="6"/>
      <c r="H2" s="6"/>
    </row>
    <row r="3" spans="1:8" ht="15">
      <c r="A3" s="6"/>
      <c r="B3" s="6"/>
      <c r="C3" s="6"/>
      <c r="D3" s="6"/>
      <c r="E3" s="6"/>
      <c r="F3" s="6"/>
      <c r="G3" s="6"/>
      <c r="H3" s="6"/>
    </row>
    <row r="4" spans="1:10" ht="15">
      <c r="A4" s="16" t="s">
        <v>9</v>
      </c>
      <c r="B4" s="5"/>
      <c r="C4" s="5"/>
      <c r="D4" s="5"/>
      <c r="E4" s="5"/>
      <c r="F4" s="5"/>
      <c r="G4" s="5"/>
      <c r="H4" s="5"/>
      <c r="J4" s="17" t="s">
        <v>10</v>
      </c>
    </row>
    <row r="5" spans="1:17" ht="15">
      <c r="A5" s="3" t="s">
        <v>1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3">
        <v>6</v>
      </c>
      <c r="H5" s="7" t="s">
        <v>3</v>
      </c>
      <c r="J5" s="3" t="s">
        <v>7</v>
      </c>
      <c r="K5" s="2">
        <v>1</v>
      </c>
      <c r="L5" s="2">
        <v>2</v>
      </c>
      <c r="M5" s="2">
        <v>3</v>
      </c>
      <c r="N5" s="2">
        <v>4</v>
      </c>
      <c r="O5" s="2">
        <v>5</v>
      </c>
      <c r="P5" s="3">
        <v>6</v>
      </c>
      <c r="Q5" s="7" t="s">
        <v>8</v>
      </c>
    </row>
    <row r="6" spans="1:17" ht="15">
      <c r="A6" s="4">
        <v>1</v>
      </c>
      <c r="B6" s="18">
        <v>0</v>
      </c>
      <c r="C6" s="18">
        <v>1</v>
      </c>
      <c r="D6" s="18">
        <v>0</v>
      </c>
      <c r="E6" s="18">
        <v>0</v>
      </c>
      <c r="F6" s="18">
        <v>0</v>
      </c>
      <c r="G6" s="20">
        <v>0</v>
      </c>
      <c r="H6">
        <f aca="true" t="shared" si="0" ref="H6:H11">SUM(B6:G6)</f>
        <v>1</v>
      </c>
      <c r="J6" s="4">
        <v>1</v>
      </c>
      <c r="K6">
        <f aca="true" t="shared" si="1" ref="K6:K11">INDEX($B$6:$G$11,K$5,$J6)</f>
        <v>0</v>
      </c>
      <c r="L6">
        <f aca="true" t="shared" si="2" ref="L6:P11">INDEX($B$6:$G$11,L$5,$J6)</f>
        <v>0</v>
      </c>
      <c r="M6">
        <f t="shared" si="2"/>
        <v>1</v>
      </c>
      <c r="N6">
        <f t="shared" si="2"/>
        <v>0</v>
      </c>
      <c r="O6">
        <f t="shared" si="2"/>
        <v>0</v>
      </c>
      <c r="P6">
        <f t="shared" si="2"/>
        <v>0</v>
      </c>
      <c r="Q6" s="23">
        <f aca="true" t="shared" si="3" ref="Q6:Q11">SUM(K6:P6)</f>
        <v>1</v>
      </c>
    </row>
    <row r="7" spans="1:17" ht="15">
      <c r="A7" s="4">
        <v>2</v>
      </c>
      <c r="B7" s="18">
        <v>0</v>
      </c>
      <c r="C7" s="18">
        <v>0</v>
      </c>
      <c r="D7" s="18">
        <v>0</v>
      </c>
      <c r="E7" s="18">
        <v>1</v>
      </c>
      <c r="F7" s="18">
        <v>0</v>
      </c>
      <c r="G7" s="20">
        <v>0</v>
      </c>
      <c r="H7">
        <f t="shared" si="0"/>
        <v>1</v>
      </c>
      <c r="J7" s="4">
        <v>2</v>
      </c>
      <c r="K7">
        <f t="shared" si="1"/>
        <v>1</v>
      </c>
      <c r="L7">
        <f t="shared" si="2"/>
        <v>0</v>
      </c>
      <c r="M7">
        <f t="shared" si="2"/>
        <v>1</v>
      </c>
      <c r="N7">
        <f t="shared" si="2"/>
        <v>1</v>
      </c>
      <c r="O7">
        <f t="shared" si="2"/>
        <v>1</v>
      </c>
      <c r="P7">
        <f t="shared" si="2"/>
        <v>1</v>
      </c>
      <c r="Q7" s="24">
        <f t="shared" si="3"/>
        <v>5</v>
      </c>
    </row>
    <row r="8" spans="1:17" ht="15">
      <c r="A8" s="4">
        <v>3</v>
      </c>
      <c r="B8" s="18">
        <v>1</v>
      </c>
      <c r="C8" s="18">
        <v>1</v>
      </c>
      <c r="D8" s="18">
        <v>0</v>
      </c>
      <c r="E8" s="18">
        <v>0</v>
      </c>
      <c r="F8" s="18">
        <v>0</v>
      </c>
      <c r="G8" s="20">
        <v>0</v>
      </c>
      <c r="H8">
        <f t="shared" si="0"/>
        <v>2</v>
      </c>
      <c r="J8" s="4">
        <v>3</v>
      </c>
      <c r="K8">
        <f t="shared" si="1"/>
        <v>0</v>
      </c>
      <c r="L8">
        <f t="shared" si="2"/>
        <v>0</v>
      </c>
      <c r="M8">
        <f t="shared" si="2"/>
        <v>0</v>
      </c>
      <c r="N8">
        <f t="shared" si="2"/>
        <v>0</v>
      </c>
      <c r="O8">
        <f t="shared" si="2"/>
        <v>0</v>
      </c>
      <c r="P8">
        <f t="shared" si="2"/>
        <v>0</v>
      </c>
      <c r="Q8" s="24">
        <f t="shared" si="3"/>
        <v>0</v>
      </c>
    </row>
    <row r="9" spans="1:17" ht="15">
      <c r="A9" s="4">
        <v>4</v>
      </c>
      <c r="B9" s="18">
        <v>0</v>
      </c>
      <c r="C9" s="18">
        <v>1</v>
      </c>
      <c r="D9" s="18">
        <v>0</v>
      </c>
      <c r="E9" s="18">
        <v>0</v>
      </c>
      <c r="F9" s="18">
        <v>1</v>
      </c>
      <c r="G9" s="20">
        <v>0</v>
      </c>
      <c r="H9">
        <f t="shared" si="0"/>
        <v>2</v>
      </c>
      <c r="J9" s="4">
        <v>4</v>
      </c>
      <c r="K9">
        <f t="shared" si="1"/>
        <v>0</v>
      </c>
      <c r="L9">
        <f t="shared" si="2"/>
        <v>1</v>
      </c>
      <c r="M9">
        <f t="shared" si="2"/>
        <v>0</v>
      </c>
      <c r="N9">
        <f t="shared" si="2"/>
        <v>0</v>
      </c>
      <c r="O9">
        <f t="shared" si="2"/>
        <v>0</v>
      </c>
      <c r="P9">
        <f t="shared" si="2"/>
        <v>0</v>
      </c>
      <c r="Q9" s="24">
        <f t="shared" si="3"/>
        <v>1</v>
      </c>
    </row>
    <row r="10" spans="1:17" ht="15">
      <c r="A10" s="4">
        <v>5</v>
      </c>
      <c r="B10" s="18">
        <v>0</v>
      </c>
      <c r="C10" s="18">
        <v>1</v>
      </c>
      <c r="D10" s="18">
        <v>0</v>
      </c>
      <c r="E10" s="18">
        <v>0</v>
      </c>
      <c r="F10" s="18">
        <v>0</v>
      </c>
      <c r="G10" s="20">
        <v>1</v>
      </c>
      <c r="H10">
        <f t="shared" si="0"/>
        <v>2</v>
      </c>
      <c r="J10" s="4">
        <v>5</v>
      </c>
      <c r="K10">
        <f t="shared" si="1"/>
        <v>0</v>
      </c>
      <c r="L10">
        <f t="shared" si="2"/>
        <v>0</v>
      </c>
      <c r="M10">
        <f t="shared" si="2"/>
        <v>0</v>
      </c>
      <c r="N10">
        <f t="shared" si="2"/>
        <v>1</v>
      </c>
      <c r="O10">
        <f t="shared" si="2"/>
        <v>0</v>
      </c>
      <c r="P10">
        <f t="shared" si="2"/>
        <v>0</v>
      </c>
      <c r="Q10" s="24">
        <f t="shared" si="3"/>
        <v>1</v>
      </c>
    </row>
    <row r="11" spans="1:17" ht="15">
      <c r="A11" s="3">
        <v>6</v>
      </c>
      <c r="B11" s="21">
        <v>0</v>
      </c>
      <c r="C11" s="21">
        <v>1</v>
      </c>
      <c r="D11" s="21">
        <v>0</v>
      </c>
      <c r="E11" s="21">
        <v>0</v>
      </c>
      <c r="F11" s="21">
        <v>0</v>
      </c>
      <c r="G11" s="22">
        <v>0</v>
      </c>
      <c r="H11" s="2">
        <f t="shared" si="0"/>
        <v>1</v>
      </c>
      <c r="J11" s="3">
        <v>6</v>
      </c>
      <c r="K11" s="2">
        <f t="shared" si="1"/>
        <v>0</v>
      </c>
      <c r="L11" s="2">
        <f t="shared" si="2"/>
        <v>0</v>
      </c>
      <c r="M11" s="2">
        <f t="shared" si="2"/>
        <v>0</v>
      </c>
      <c r="N11" s="2">
        <f t="shared" si="2"/>
        <v>0</v>
      </c>
      <c r="O11" s="2">
        <f t="shared" si="2"/>
        <v>1</v>
      </c>
      <c r="P11" s="2">
        <f t="shared" si="2"/>
        <v>0</v>
      </c>
      <c r="Q11" s="25">
        <f t="shared" si="3"/>
        <v>1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Gerth Stølting Brodal</dc:creator>
  <cp:keywords/>
  <dc:description/>
  <cp:lastModifiedBy>Gerth Stølting Brodal</cp:lastModifiedBy>
  <dcterms:created xsi:type="dcterms:W3CDTF">2011-10-02T20:48:05Z</dcterms:created>
  <dcterms:modified xsi:type="dcterms:W3CDTF">2011-10-03T06:19:05Z</dcterms:modified>
  <cp:category/>
  <cp:version/>
  <cp:contentType/>
  <cp:contentStatus/>
</cp:coreProperties>
</file>